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Экотерм\"/>
    </mc:Choice>
  </mc:AlternateContent>
  <xr:revisionPtr revIDLastSave="0" documentId="13_ncr:1_{D83CEE1A-1C37-4D4C-B3C4-C30F8810F9FD}" xr6:coauthVersionLast="41" xr6:coauthVersionMax="43" xr10:uidLastSave="{00000000-0000-0000-0000-000000000000}"/>
  <bookViews>
    <workbookView xWindow="2295" yWindow="2295" windowWidth="216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C91" i="1" l="1"/>
  <c r="K91" i="1" s="1"/>
  <c r="C92" i="1"/>
  <c r="K92" i="1" s="1"/>
  <c r="C93" i="1"/>
  <c r="K93" i="1" s="1"/>
  <c r="C94" i="1"/>
  <c r="K94" i="1" s="1"/>
  <c r="C95" i="1"/>
  <c r="K95" i="1" s="1"/>
  <c r="C96" i="1"/>
  <c r="K96" i="1" s="1"/>
  <c r="C97" i="1"/>
  <c r="K97" i="1" s="1"/>
  <c r="C98" i="1"/>
  <c r="K98" i="1" s="1"/>
  <c r="C99" i="1"/>
  <c r="K99" i="1" s="1"/>
  <c r="C100" i="1"/>
  <c r="K100" i="1" s="1"/>
  <c r="C101" i="1"/>
  <c r="K101" i="1" s="1"/>
  <c r="C102" i="1"/>
  <c r="K102" i="1" s="1"/>
  <c r="C103" i="1"/>
  <c r="K103" i="1" s="1"/>
  <c r="C104" i="1"/>
  <c r="K104" i="1" s="1"/>
  <c r="C105" i="1"/>
  <c r="K105" i="1" s="1"/>
  <c r="C106" i="1"/>
  <c r="K106" i="1" s="1"/>
  <c r="C107" i="1"/>
  <c r="K107" i="1" s="1"/>
  <c r="C108" i="1"/>
  <c r="K108" i="1" s="1"/>
  <c r="C109" i="1"/>
  <c r="K109" i="1" s="1"/>
  <c r="C110" i="1"/>
  <c r="K110" i="1" s="1"/>
  <c r="C111" i="1"/>
  <c r="K111" i="1" s="1"/>
  <c r="C112" i="1"/>
  <c r="K112" i="1" s="1"/>
  <c r="C113" i="1"/>
  <c r="K113" i="1" s="1"/>
  <c r="C114" i="1"/>
  <c r="K114" i="1" s="1"/>
  <c r="C115" i="1"/>
  <c r="K115" i="1" s="1"/>
  <c r="C116" i="1"/>
  <c r="K116" i="1" s="1"/>
  <c r="C117" i="1"/>
  <c r="K117" i="1" s="1"/>
  <c r="C118" i="1"/>
  <c r="K118" i="1" s="1"/>
  <c r="C119" i="1"/>
  <c r="K119" i="1" s="1"/>
  <c r="C120" i="1"/>
  <c r="K120" i="1" s="1"/>
  <c r="C121" i="1"/>
  <c r="K121" i="1" s="1"/>
  <c r="C122" i="1"/>
  <c r="K122" i="1" s="1"/>
  <c r="C123" i="1"/>
  <c r="K123" i="1" s="1"/>
  <c r="C124" i="1"/>
  <c r="K124" i="1" s="1"/>
  <c r="C125" i="1"/>
  <c r="K125" i="1" s="1"/>
  <c r="C126" i="1"/>
  <c r="K126" i="1" s="1"/>
  <c r="C127" i="1"/>
  <c r="K127" i="1" s="1"/>
  <c r="C128" i="1"/>
  <c r="K128" i="1" s="1"/>
  <c r="C129" i="1"/>
  <c r="K129" i="1" s="1"/>
  <c r="C130" i="1"/>
  <c r="K130" i="1" s="1"/>
  <c r="C131" i="1"/>
  <c r="K131" i="1" s="1"/>
  <c r="C132" i="1"/>
  <c r="K132" i="1" s="1"/>
  <c r="C133" i="1"/>
  <c r="K133" i="1" s="1"/>
  <c r="C134" i="1"/>
  <c r="K134" i="1" s="1"/>
  <c r="C135" i="1"/>
  <c r="K135" i="1" s="1"/>
  <c r="C136" i="1"/>
  <c r="K136" i="1" s="1"/>
  <c r="C137" i="1"/>
  <c r="K137" i="1" s="1"/>
  <c r="C138" i="1"/>
  <c r="K138" i="1" s="1"/>
  <c r="C139" i="1"/>
  <c r="K139" i="1" s="1"/>
  <c r="C140" i="1"/>
  <c r="K140" i="1" s="1"/>
  <c r="C141" i="1"/>
  <c r="K141" i="1" s="1"/>
  <c r="C142" i="1"/>
  <c r="K142" i="1" s="1"/>
  <c r="C143" i="1"/>
  <c r="K143" i="1" s="1"/>
  <c r="C144" i="1"/>
  <c r="K144" i="1" s="1"/>
  <c r="C145" i="1"/>
  <c r="K145" i="1" s="1"/>
  <c r="C146" i="1"/>
  <c r="K146" i="1" s="1"/>
  <c r="C147" i="1"/>
  <c r="K147" i="1" s="1"/>
  <c r="C148" i="1"/>
  <c r="K148" i="1" s="1"/>
  <c r="C149" i="1"/>
  <c r="K149" i="1" s="1"/>
  <c r="C150" i="1"/>
  <c r="K150" i="1" s="1"/>
  <c r="C151" i="1"/>
  <c r="K151" i="1" s="1"/>
  <c r="C152" i="1"/>
  <c r="K152" i="1" s="1"/>
  <c r="C153" i="1"/>
  <c r="K153" i="1" s="1"/>
  <c r="C154" i="1"/>
  <c r="K154" i="1" s="1"/>
  <c r="C155" i="1"/>
  <c r="K155" i="1" s="1"/>
  <c r="C156" i="1"/>
  <c r="K156" i="1" s="1"/>
  <c r="C157" i="1"/>
  <c r="K157" i="1" s="1"/>
  <c r="C158" i="1"/>
  <c r="K158" i="1" s="1"/>
  <c r="C159" i="1"/>
  <c r="K159" i="1" s="1"/>
  <c r="C160" i="1"/>
  <c r="K160" i="1" s="1"/>
  <c r="C161" i="1"/>
  <c r="K161" i="1" s="1"/>
  <c r="C162" i="1"/>
  <c r="K162" i="1" s="1"/>
  <c r="C163" i="1"/>
  <c r="K163" i="1" s="1"/>
  <c r="C164" i="1"/>
  <c r="K164" i="1" s="1"/>
  <c r="C165" i="1"/>
  <c r="K165" i="1" s="1"/>
  <c r="C166" i="1"/>
  <c r="K166" i="1" s="1"/>
  <c r="C167" i="1"/>
  <c r="K167" i="1" s="1"/>
  <c r="C168" i="1"/>
  <c r="K168" i="1" s="1"/>
  <c r="C169" i="1"/>
  <c r="K169" i="1" s="1"/>
  <c r="C170" i="1"/>
  <c r="K170" i="1" s="1"/>
  <c r="C171" i="1"/>
  <c r="K171" i="1" s="1"/>
  <c r="C172" i="1"/>
  <c r="K172" i="1" s="1"/>
  <c r="C173" i="1"/>
  <c r="K173" i="1" s="1"/>
  <c r="C174" i="1"/>
  <c r="K174" i="1" s="1"/>
  <c r="C175" i="1"/>
  <c r="K175" i="1" s="1"/>
  <c r="C176" i="1"/>
  <c r="K176" i="1" s="1"/>
  <c r="C177" i="1"/>
  <c r="K177" i="1" s="1"/>
  <c r="C90" i="1"/>
  <c r="K90" i="1" s="1"/>
  <c r="A151" i="1"/>
  <c r="A140" i="1"/>
  <c r="A132" i="1"/>
  <c r="A131" i="1"/>
  <c r="A120" i="1"/>
  <c r="A111" i="1"/>
  <c r="A110" i="1"/>
  <c r="A103" i="1"/>
  <c r="A100" i="1"/>
  <c r="A96" i="1"/>
  <c r="A95" i="1"/>
  <c r="A104" i="1" l="1"/>
  <c r="A152" i="1"/>
  <c r="A160" i="1"/>
  <c r="A112" i="1"/>
  <c r="A172" i="1"/>
  <c r="A175" i="1"/>
  <c r="A99" i="1"/>
  <c r="A115" i="1"/>
  <c r="A135" i="1"/>
  <c r="A155" i="1"/>
  <c r="A90" i="1"/>
  <c r="A170" i="1"/>
  <c r="A162" i="1"/>
  <c r="A154" i="1"/>
  <c r="A146" i="1"/>
  <c r="A138" i="1"/>
  <c r="A130" i="1"/>
  <c r="A122" i="1"/>
  <c r="A114" i="1"/>
  <c r="A106" i="1"/>
  <c r="A98" i="1"/>
  <c r="A119" i="1"/>
  <c r="A136" i="1"/>
  <c r="A159" i="1"/>
  <c r="A177" i="1"/>
  <c r="A169" i="1"/>
  <c r="A161" i="1"/>
  <c r="A153" i="1"/>
  <c r="A145" i="1"/>
  <c r="A137" i="1"/>
  <c r="A129" i="1"/>
  <c r="A121" i="1"/>
  <c r="A113" i="1"/>
  <c r="A105" i="1"/>
  <c r="A97" i="1"/>
  <c r="A176" i="1"/>
  <c r="A144" i="1"/>
  <c r="A171" i="1"/>
  <c r="A139" i="1"/>
  <c r="A107" i="1"/>
  <c r="A127" i="1"/>
  <c r="A143" i="1"/>
  <c r="A167" i="1"/>
  <c r="A174" i="1"/>
  <c r="A166" i="1"/>
  <c r="A158" i="1"/>
  <c r="A150" i="1"/>
  <c r="A142" i="1"/>
  <c r="A134" i="1"/>
  <c r="A126" i="1"/>
  <c r="A118" i="1"/>
  <c r="A102" i="1"/>
  <c r="A94" i="1"/>
  <c r="A123" i="1"/>
  <c r="A163" i="1"/>
  <c r="A91" i="1"/>
  <c r="A128" i="1"/>
  <c r="A147" i="1"/>
  <c r="A168" i="1"/>
  <c r="A173" i="1"/>
  <c r="A165" i="1"/>
  <c r="A157" i="1"/>
  <c r="A149" i="1"/>
  <c r="A141" i="1"/>
  <c r="A133" i="1"/>
  <c r="A125" i="1"/>
  <c r="A117" i="1"/>
  <c r="A109" i="1"/>
  <c r="A101" i="1"/>
  <c r="A93" i="1"/>
  <c r="A164" i="1"/>
  <c r="A156" i="1"/>
  <c r="A148" i="1"/>
  <c r="A124" i="1"/>
  <c r="A116" i="1"/>
  <c r="A108" i="1"/>
  <c r="A92" i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</calcChain>
</file>

<file path=xl/sharedStrings.xml><?xml version="1.0" encoding="utf-8"?>
<sst xmlns="http://schemas.openxmlformats.org/spreadsheetml/2006/main" count="809" uniqueCount="109">
  <si>
    <t>Марка конвектора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</si>
  <si>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</si>
  <si>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</si>
  <si>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</si>
  <si>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</si>
  <si>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</si>
  <si>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</si>
  <si>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</si>
  <si>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</si>
  <si>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</si>
  <si>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</si>
  <si>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</si>
  <si>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напольный</t>
  </si>
  <si>
    <t>ЭКОС 104</t>
  </si>
  <si>
    <t>ЭКОС 105</t>
  </si>
  <si>
    <t>ЭКОС 106</t>
  </si>
  <si>
    <t>ЭКОС 107</t>
  </si>
  <si>
    <t>ЭКОС 108</t>
  </si>
  <si>
    <t>ЭКОС 109</t>
  </si>
  <si>
    <t>ЭКОС 110</t>
  </si>
  <si>
    <t>ЭКОС 111</t>
  </si>
  <si>
    <t>ЭКОС 112</t>
  </si>
  <si>
    <t>ЭКОС 113</t>
  </si>
  <si>
    <t>ЭКОС 114</t>
  </si>
  <si>
    <t>ЭКОС 115</t>
  </si>
  <si>
    <t>ЭКОС 116</t>
  </si>
  <si>
    <t>ЭКОС 117</t>
  </si>
  <si>
    <t>ЭКОС 118</t>
  </si>
  <si>
    <t>ЭКОС 119</t>
  </si>
  <si>
    <t>ЭКОС 120</t>
  </si>
  <si>
    <t>ЭКОС 121</t>
  </si>
  <si>
    <t>ЭКОС 122</t>
  </si>
  <si>
    <t>ЭКОС 123</t>
  </si>
  <si>
    <t>ЭКОС 124</t>
  </si>
  <si>
    <t>ЭКОС 125</t>
  </si>
  <si>
    <t>ЭКОС 204</t>
  </si>
  <si>
    <t>ЭКОС 205</t>
  </si>
  <si>
    <t>ЭКОС 206</t>
  </si>
  <si>
    <t>ЭКОС 207</t>
  </si>
  <si>
    <t>ЭКОС 208</t>
  </si>
  <si>
    <t>ЭКОС 209</t>
  </si>
  <si>
    <t>ЭКОС 210</t>
  </si>
  <si>
    <t>ЭКОС 211</t>
  </si>
  <si>
    <t>ЭКОС 212</t>
  </si>
  <si>
    <t>ЭКОС 213</t>
  </si>
  <si>
    <t>ЭКОС 214</t>
  </si>
  <si>
    <t>ЭКОС 215</t>
  </si>
  <si>
    <t>ЭКОС 216</t>
  </si>
  <si>
    <t>ЭКОС 217</t>
  </si>
  <si>
    <t>ЭКОС 218</t>
  </si>
  <si>
    <t>ЭКОС 219</t>
  </si>
  <si>
    <t>ЭКОС 220</t>
  </si>
  <si>
    <t>ЭКОС 221</t>
  </si>
  <si>
    <t>ЭКОС 222</t>
  </si>
  <si>
    <t>ЭКОС 223</t>
  </si>
  <si>
    <t>ЭКОС 224</t>
  </si>
  <si>
    <t>ЭКОС 225</t>
  </si>
  <si>
    <t>ЭКОС 304</t>
  </si>
  <si>
    <t>ЭКОС 305</t>
  </si>
  <si>
    <t>ЭКОС 306</t>
  </si>
  <si>
    <t>ЭКОС 307</t>
  </si>
  <si>
    <t>ЭКОС 308</t>
  </si>
  <si>
    <t>ЭКОС 309</t>
  </si>
  <si>
    <t>ЭКОС 310</t>
  </si>
  <si>
    <t>ЭКОС 311</t>
  </si>
  <si>
    <t>ЭКОС 312</t>
  </si>
  <si>
    <t>ЭКОС 313</t>
  </si>
  <si>
    <t>ЭКОС 314</t>
  </si>
  <si>
    <t>ЭКОС 315</t>
  </si>
  <si>
    <t>ЭКОС 316</t>
  </si>
  <si>
    <t>ЭКОС 317</t>
  </si>
  <si>
    <t>ЭКОС 318</t>
  </si>
  <si>
    <t>ЭКОС 319</t>
  </si>
  <si>
    <t>ЭКОС 320</t>
  </si>
  <si>
    <t>ЭКОС 321</t>
  </si>
  <si>
    <t>ЭКОС 322</t>
  </si>
  <si>
    <t>ЭКОС 323</t>
  </si>
  <si>
    <t>ЭКОС 324</t>
  </si>
  <si>
    <t>ЭКОС 325</t>
  </si>
  <si>
    <t>ЭКОС 404</t>
  </si>
  <si>
    <t>ЭКОС 405</t>
  </si>
  <si>
    <t>ЭКОС 406</t>
  </si>
  <si>
    <t>ЭКОС 407</t>
  </si>
  <si>
    <t>ЭКОС 408</t>
  </si>
  <si>
    <t>ЭКОС 409</t>
  </si>
  <si>
    <t>ЭКОС 410</t>
  </si>
  <si>
    <t>ЭКОС 411</t>
  </si>
  <si>
    <t>ЭКОС 412</t>
  </si>
  <si>
    <t>ЭКОС 413</t>
  </si>
  <si>
    <t>ЭКОС 414</t>
  </si>
  <si>
    <t>ЭКОС 415</t>
  </si>
  <si>
    <t>ЭКОС 416</t>
  </si>
  <si>
    <t>ЭКОС 417</t>
  </si>
  <si>
    <t>ЭКОС 418</t>
  </si>
  <si>
    <t>ЭКОС 419</t>
  </si>
  <si>
    <t>ЭКОС 420</t>
  </si>
  <si>
    <t>ЭКОС 421</t>
  </si>
  <si>
    <t>ЭКОС 422</t>
  </si>
  <si>
    <t>ЭКОС 423</t>
  </si>
  <si>
    <t>ЭКОС 424</t>
  </si>
  <si>
    <t>ЭКОС 425</t>
  </si>
  <si>
    <t>Экотерм</t>
  </si>
  <si>
    <t>https://isoterm.ru/product/napolnye-konvektory/ekoterm-konvektor-s-donnym-podklyucheniem2/</t>
  </si>
  <si>
    <t>ADSK_Завод-изготовитель##OTHER##</t>
  </si>
  <si>
    <t>ADSK_Наименование краткое##OTHER##</t>
  </si>
  <si>
    <t>ADSK_Наименование##OTHER##</t>
  </si>
  <si>
    <t>Термостатический элемент##OTHER##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</si>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</sst>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name val="Arial Cy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7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5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3" fontId="0" fillId="0" borderId="0" xfId="0" applyNumberFormat="1"/>
    <xf numFmtId="0" fontId="2" fillId="0" borderId="0" xfId="1"/>
    <xf numFmtId="3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E35F0F-9E11-46FE-B6D4-C4C71C8AD8D3}" name="Таблица1" displayName="Таблица1" ref="A1:P177" totalsRowShown="0">
  <autoFilter ref="A1:P177" xr:uid="{A9F2B6BD-C5C6-490A-8285-72EF04208FCC}"/>
  <tableColumns count="16">
    <tableColumn id="1" xr3:uid="{4DB3B124-FE32-431E-95CC-F826F24717E1}" name="Столбец1" dataDxfId="2">
      <calculatedColumnFormula>CONCATENATE(B2,", ",C2)</calculatedColumnFormula>
    </tableColumn>
    <tableColumn id="2" xr3:uid="{B1667814-CDC7-44A3-90A4-3AE7934AF8A3}" name="Марка конвектора"/>
    <tableColumn id="3" xr3:uid="{EAA663C6-8C8E-487F-84AA-CFCC07A10132}" name="ADSK_Код изделия##OTHER##"/>
    <tableColumn id="4" xr3:uid="{2DE46445-28CE-4724-88C4-3B40F0C9A9E5}" name="H##LENGTH##MILLIMETERS"/>
    <tableColumn id="5" xr3:uid="{76098C0C-6816-43E4-BA25-C41C33EFD60B}" name="B##LENGTH##MILLIMETERS"/>
    <tableColumn id="6" xr3:uid="{D259404E-08E2-4EE6-A01B-2B172E1A0994}" name="L##LENGTH##MILLIMETERS"/>
    <tableColumn id="7" xr3:uid="{AD9ED2F1-CEF0-4A0B-A3A1-D5E612F89375}" name="Qну_dT70##HVAC_HEATING_LOAD##WATTS"/>
    <tableColumn id="8" xr3:uid="{9AFC16DC-6709-4C42-B1BB-260E9F0D5AA2}" name="Qну_dT60##HVAC_HEATING_LOAD##WATTS"/>
    <tableColumn id="9" xr3:uid="{B4AFF19A-210F-43D2-81B5-36C37EFC6160}" name="Qну_dT50##HVAC_HEATING_LOAD##WATTS"/>
    <tableColumn id="12" xr3:uid="{6AE51CC7-6EB7-41B2-BEDD-886D299860A9}" name="Тип отопительного прибора##OTHER##"/>
    <tableColumn id="18" xr3:uid="{9A69E370-0CF0-419F-BE1A-555A4C632890}" name="ADSK_Наименование краткое##OTHER##" dataDxfId="1">
      <calculatedColumnFormula>_xlfn.CONCAT(Таблица1[[#This Row],[ADSK_Код изделия'#'#OTHER'#'#]],", П")</calculatedColumnFormula>
    </tableColumn>
    <tableColumn id="17" xr3:uid="{DDB75FEF-D1F5-469D-AF81-8EBC80650CE2}" name="ADSK_Наименование##OTHER##" dataDxfId="0">
      <calculatedColumnFormula>CONCATENATE("Медно-алюминиевый конвектор  Экотерм. Напольный. Подключение донное. Правое. Высота=",D2, " мм, длина=",F2, " мм, глубина=",E2," мм.")</calculatedColumnFormula>
    </tableColumn>
    <tableColumn id="13" xr3:uid="{5FA684D5-ADBE-4637-BBE3-B57C4C8DD1E6}" name="Межосевое расстояние##LENGTH##MILLIMETERS">
      <calculatedColumnFormula>Лист1!$D2-100</calculatedColumnFormula>
    </tableColumn>
    <tableColumn id="14" xr3:uid="{962D247D-4338-4A61-933D-B071A326AB52}" name="ADSK_Завод-изготовитель##OTHER##"/>
    <tableColumn id="15" xr3:uid="{F377814A-DF15-403B-AC2B-96D0A635B25D}" name="ADSK_Масса_Текст##OTHER##"/>
    <tableColumn id="16" xr3:uid="{04589BAC-E124-4FA5-9774-B3AE2328D95D}" name="URL##OTHER##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napolnye-konvektory/ekoterm-konvektor-s-donnym-podklyucheniem2/" TargetMode="External"/><Relationship Id="rId1" Type="http://schemas.openxmlformats.org/officeDocument/2006/relationships/hyperlink" Target="https://isoterm.ru/product/napolnye-konvektory/ekoterm-konvektor-s-donnym-podklyucheniem2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7"/>
  <sheetViews>
    <sheetView tabSelected="1" topLeftCell="M1" zoomScale="85" zoomScaleNormal="85" workbookViewId="0">
      <selection activeCell="O2" sqref="O1:O177"/>
    </sheetView>
  </sheetViews>
  <sheetFormatPr defaultRowHeight="15" x14ac:dyDescent="0.25"/>
  <cols>
    <col min="1" max="1" width="21.140625" bestFit="1" customWidth="1"/>
    <col min="2" max="2" width="8.42578125" bestFit="1" customWidth="1"/>
    <col min="3" max="3" width="13.42578125" customWidth="1"/>
    <col min="4" max="4" width="7.28515625" customWidth="1"/>
    <col min="5" max="5" width="6.140625" customWidth="1"/>
    <col min="6" max="6" width="7.7109375" customWidth="1"/>
    <col min="7" max="7" width="20.7109375" customWidth="1"/>
    <col min="8" max="8" width="18.28515625" customWidth="1"/>
    <col min="9" max="9" width="19.7109375" customWidth="1"/>
    <col min="10" max="10" width="10.7109375" bestFit="1" customWidth="1"/>
    <col min="11" max="11" width="31" customWidth="1"/>
    <col min="12" max="12" width="128.5703125" bestFit="1" customWidth="1"/>
    <col min="13" max="13" width="4" bestFit="1" customWidth="1"/>
    <col min="14" max="14" width="43.28515625" bestFit="1" customWidth="1"/>
    <col min="15" max="15" width="7.7109375" customWidth="1"/>
    <col min="16" max="16" width="93.5703125" bestFit="1" customWidth="1"/>
    <col min="17" max="17" width="25.85546875" customWidth="1"/>
  </cols>
  <sheetData>
    <row r="1" spans="1:17" ht="25.15" customHeight="1" x14ac:dyDescent="0.25">
      <c r="A1" t="s">
        <v>11</v>
      </c>
      <c r="B1" t="s">
        <v>0</v>
      </c>
      <c r="C1" t="s">
        <v>107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10</v>
      </c>
      <c r="K1" s="3" t="s">
        <v>104</v>
      </c>
      <c r="L1" s="3" t="s">
        <v>105</v>
      </c>
      <c r="M1" t="s">
        <v>8</v>
      </c>
      <c r="N1" t="s">
        <v>103</v>
      </c>
      <c r="O1" t="s">
        <v>108</v>
      </c>
      <c r="P1" t="s">
        <v>9</v>
      </c>
      <c r="Q1" s="6" t="s">
        <v>106</v>
      </c>
    </row>
    <row r="2" spans="1:17" ht="15" customHeight="1" x14ac:dyDescent="0.25">
      <c r="A2" t="str">
        <f t="shared" ref="A2:A33" si="0">CONCATENATE(B2,", ",C2)</f>
        <v>Экотерм, ЭКОС 104</v>
      </c>
      <c r="B2" t="s">
        <v>101</v>
      </c>
      <c r="C2" t="s">
        <v>13</v>
      </c>
      <c r="D2">
        <v>150</v>
      </c>
      <c r="E2">
        <v>137</v>
      </c>
      <c r="F2">
        <v>400</v>
      </c>
      <c r="G2">
        <v>219</v>
      </c>
      <c r="H2">
        <v>182</v>
      </c>
      <c r="I2">
        <v>146</v>
      </c>
      <c r="J2" t="s">
        <v>12</v>
      </c>
      <c r="K2" s="4" t="str">
        <f>_xlfn.CONCAT(Таблица1[[#This Row],[ADSK_Код изделия'#'#OTHER'#'#]],", П")</f>
        <v>ЭКОС 104, П</v>
      </c>
      <c r="L2" s="5" t="str">
        <f t="shared" ref="L2:L33" si="1">CONCATENATE("Медно-алюминиевый конвектор  Экотерм. Напольный. Подключение донное. Правое. Высота=",D2, " мм, длина=",F2, " мм, глубина=",E2," мм.")</f>
        <v>Медно-алюминиевый конвектор  Экотерм. Напольный. Подключение донное. Правое. Высота=150 мм, длина=400 мм, глубина=137 мм.</v>
      </c>
      <c r="M2">
        <v>50</v>
      </c>
      <c r="N2" t="s">
        <v>1</v>
      </c>
      <c r="O2">
        <v>0</v>
      </c>
      <c r="P2" s="2" t="s">
        <v>102</v>
      </c>
      <c r="Q2" s="1">
        <v>0</v>
      </c>
    </row>
    <row r="3" spans="1:17" ht="15" customHeight="1" x14ac:dyDescent="0.25">
      <c r="A3" t="str">
        <f t="shared" si="0"/>
        <v>Экотерм, ЭКОС 105</v>
      </c>
      <c r="B3" t="s">
        <v>101</v>
      </c>
      <c r="C3" t="s">
        <v>14</v>
      </c>
      <c r="D3">
        <v>150</v>
      </c>
      <c r="E3">
        <v>137</v>
      </c>
      <c r="F3">
        <v>500</v>
      </c>
      <c r="G3">
        <v>304</v>
      </c>
      <c r="H3">
        <v>253</v>
      </c>
      <c r="I3">
        <v>203</v>
      </c>
      <c r="J3" t="s">
        <v>12</v>
      </c>
      <c r="K3" t="str">
        <f>_xlfn.CONCAT(Таблица1[[#This Row],[ADSK_Код изделия'#'#OTHER'#'#]],", П")</f>
        <v>ЭКОС 105, П</v>
      </c>
      <c r="L3" t="str">
        <f t="shared" si="1"/>
        <v>Медно-алюминиевый конвектор  Экотерм. Напольный. Подключение донное. Правое. Высота=150 мм, длина=500 мм, глубина=137 мм.</v>
      </c>
      <c r="M3">
        <v>50</v>
      </c>
      <c r="N3" t="s">
        <v>1</v>
      </c>
      <c r="O3">
        <v>0</v>
      </c>
      <c r="P3" s="2" t="s">
        <v>102</v>
      </c>
      <c r="Q3" s="1">
        <v>0</v>
      </c>
    </row>
    <row r="4" spans="1:17" ht="15" customHeight="1" x14ac:dyDescent="0.25">
      <c r="A4" t="str">
        <f t="shared" si="0"/>
        <v>Экотерм, ЭКОС 106</v>
      </c>
      <c r="B4" t="s">
        <v>101</v>
      </c>
      <c r="C4" t="s">
        <v>15</v>
      </c>
      <c r="D4">
        <v>150</v>
      </c>
      <c r="E4">
        <v>137</v>
      </c>
      <c r="F4">
        <v>600</v>
      </c>
      <c r="G4">
        <v>389</v>
      </c>
      <c r="H4">
        <v>323</v>
      </c>
      <c r="I4">
        <v>260</v>
      </c>
      <c r="J4" t="s">
        <v>12</v>
      </c>
      <c r="K4" t="str">
        <f>_xlfn.CONCAT(Таблица1[[#This Row],[ADSK_Код изделия'#'#OTHER'#'#]],", П")</f>
        <v>ЭКОС 106, П</v>
      </c>
      <c r="L4" t="str">
        <f t="shared" si="1"/>
        <v>Медно-алюминиевый конвектор  Экотерм. Напольный. Подключение донное. Правое. Высота=150 мм, длина=600 мм, глубина=137 мм.</v>
      </c>
      <c r="M4">
        <v>50</v>
      </c>
      <c r="N4" t="s">
        <v>1</v>
      </c>
      <c r="O4">
        <v>0</v>
      </c>
      <c r="P4" s="2" t="s">
        <v>102</v>
      </c>
      <c r="Q4" s="1">
        <v>0</v>
      </c>
    </row>
    <row r="5" spans="1:17" ht="15" customHeight="1" x14ac:dyDescent="0.25">
      <c r="A5" t="str">
        <f t="shared" si="0"/>
        <v>Экотерм, ЭКОС 107</v>
      </c>
      <c r="B5" t="s">
        <v>101</v>
      </c>
      <c r="C5" t="s">
        <v>16</v>
      </c>
      <c r="D5">
        <v>150</v>
      </c>
      <c r="E5">
        <v>137</v>
      </c>
      <c r="F5">
        <v>700</v>
      </c>
      <c r="G5">
        <v>474</v>
      </c>
      <c r="H5">
        <v>394</v>
      </c>
      <c r="I5">
        <v>317</v>
      </c>
      <c r="J5" t="s">
        <v>12</v>
      </c>
      <c r="K5" t="str">
        <f>_xlfn.CONCAT(Таблица1[[#This Row],[ADSK_Код изделия'#'#OTHER'#'#]],", П")</f>
        <v>ЭКОС 107, П</v>
      </c>
      <c r="L5" t="str">
        <f t="shared" si="1"/>
        <v>Медно-алюминиевый конвектор  Экотерм. Напольный. Подключение донное. Правое. Высота=150 мм, длина=700 мм, глубина=137 мм.</v>
      </c>
      <c r="M5">
        <v>50</v>
      </c>
      <c r="N5" t="s">
        <v>1</v>
      </c>
      <c r="O5">
        <v>0</v>
      </c>
      <c r="P5" s="2" t="s">
        <v>102</v>
      </c>
      <c r="Q5" s="1">
        <v>0</v>
      </c>
    </row>
    <row r="6" spans="1:17" ht="15" customHeight="1" x14ac:dyDescent="0.25">
      <c r="A6" t="str">
        <f t="shared" si="0"/>
        <v>Экотерм, ЭКОС 108</v>
      </c>
      <c r="B6" t="s">
        <v>101</v>
      </c>
      <c r="C6" t="s">
        <v>17</v>
      </c>
      <c r="D6">
        <v>150</v>
      </c>
      <c r="E6">
        <v>137</v>
      </c>
      <c r="F6">
        <v>800</v>
      </c>
      <c r="G6">
        <v>562</v>
      </c>
      <c r="H6">
        <v>467</v>
      </c>
      <c r="I6">
        <v>376</v>
      </c>
      <c r="J6" t="s">
        <v>12</v>
      </c>
      <c r="K6" t="str">
        <f>_xlfn.CONCAT(Таблица1[[#This Row],[ADSK_Код изделия'#'#OTHER'#'#]],", П")</f>
        <v>ЭКОС 108, П</v>
      </c>
      <c r="L6" t="str">
        <f t="shared" si="1"/>
        <v>Медно-алюминиевый конвектор  Экотерм. Напольный. Подключение донное. Правое. Высота=150 мм, длина=800 мм, глубина=137 мм.</v>
      </c>
      <c r="M6">
        <v>50</v>
      </c>
      <c r="N6" t="s">
        <v>1</v>
      </c>
      <c r="O6">
        <v>0</v>
      </c>
      <c r="P6" s="2" t="s">
        <v>102</v>
      </c>
      <c r="Q6" s="1">
        <v>0</v>
      </c>
    </row>
    <row r="7" spans="1:17" ht="15" customHeight="1" x14ac:dyDescent="0.25">
      <c r="A7" t="str">
        <f t="shared" si="0"/>
        <v>Экотерм, ЭКОС 109</v>
      </c>
      <c r="B7" t="s">
        <v>101</v>
      </c>
      <c r="C7" t="s">
        <v>18</v>
      </c>
      <c r="D7">
        <v>150</v>
      </c>
      <c r="E7">
        <v>137</v>
      </c>
      <c r="F7">
        <v>900</v>
      </c>
      <c r="G7">
        <v>644</v>
      </c>
      <c r="H7">
        <v>535</v>
      </c>
      <c r="I7">
        <v>430</v>
      </c>
      <c r="J7" t="s">
        <v>12</v>
      </c>
      <c r="K7" t="str">
        <f>_xlfn.CONCAT(Таблица1[[#This Row],[ADSK_Код изделия'#'#OTHER'#'#]],", П")</f>
        <v>ЭКОС 109, П</v>
      </c>
      <c r="L7" t="str">
        <f t="shared" si="1"/>
        <v>Медно-алюминиевый конвектор  Экотерм. Напольный. Подключение донное. Правое. Высота=150 мм, длина=900 мм, глубина=137 мм.</v>
      </c>
      <c r="M7">
        <v>50</v>
      </c>
      <c r="N7" t="s">
        <v>1</v>
      </c>
      <c r="O7">
        <v>0</v>
      </c>
      <c r="P7" s="2" t="s">
        <v>102</v>
      </c>
      <c r="Q7" s="1">
        <v>0</v>
      </c>
    </row>
    <row r="8" spans="1:17" ht="15" customHeight="1" x14ac:dyDescent="0.25">
      <c r="A8" t="str">
        <f t="shared" si="0"/>
        <v>Экотерм, ЭКОС 110</v>
      </c>
      <c r="B8" t="s">
        <v>101</v>
      </c>
      <c r="C8" t="s">
        <v>19</v>
      </c>
      <c r="D8">
        <v>150</v>
      </c>
      <c r="E8">
        <v>137</v>
      </c>
      <c r="F8">
        <v>1000</v>
      </c>
      <c r="G8">
        <v>739</v>
      </c>
      <c r="H8">
        <v>614</v>
      </c>
      <c r="I8">
        <v>494</v>
      </c>
      <c r="J8" t="s">
        <v>12</v>
      </c>
      <c r="K8" t="str">
        <f>_xlfn.CONCAT(Таблица1[[#This Row],[ADSK_Код изделия'#'#OTHER'#'#]],", П")</f>
        <v>ЭКОС 110, П</v>
      </c>
      <c r="L8" t="str">
        <f t="shared" si="1"/>
        <v>Медно-алюминиевый конвектор  Экотерм. Напольный. Подключение донное. Правое. Высота=150 мм, длина=1000 мм, глубина=137 мм.</v>
      </c>
      <c r="M8">
        <v>50</v>
      </c>
      <c r="N8" t="s">
        <v>1</v>
      </c>
      <c r="O8">
        <v>0</v>
      </c>
      <c r="P8" s="2" t="s">
        <v>102</v>
      </c>
      <c r="Q8" s="1">
        <v>0</v>
      </c>
    </row>
    <row r="9" spans="1:17" ht="15" customHeight="1" x14ac:dyDescent="0.25">
      <c r="A9" t="str">
        <f t="shared" si="0"/>
        <v>Экотерм, ЭКОС 111</v>
      </c>
      <c r="B9" t="s">
        <v>101</v>
      </c>
      <c r="C9" t="s">
        <v>20</v>
      </c>
      <c r="D9">
        <v>150</v>
      </c>
      <c r="E9">
        <v>137</v>
      </c>
      <c r="F9">
        <v>1100</v>
      </c>
      <c r="G9">
        <v>829</v>
      </c>
      <c r="H9">
        <v>689</v>
      </c>
      <c r="I9">
        <v>554</v>
      </c>
      <c r="J9" t="s">
        <v>12</v>
      </c>
      <c r="K9" t="str">
        <f>_xlfn.CONCAT(Таблица1[[#This Row],[ADSK_Код изделия'#'#OTHER'#'#]],", П")</f>
        <v>ЭКОС 111, П</v>
      </c>
      <c r="L9" t="str">
        <f t="shared" si="1"/>
        <v>Медно-алюминиевый конвектор  Экотерм. Напольный. Подключение донное. Правое. Высота=150 мм, длина=1100 мм, глубина=137 мм.</v>
      </c>
      <c r="M9">
        <v>50</v>
      </c>
      <c r="N9" t="s">
        <v>1</v>
      </c>
      <c r="O9">
        <v>0</v>
      </c>
      <c r="P9" s="2" t="s">
        <v>102</v>
      </c>
      <c r="Q9" s="1">
        <v>0</v>
      </c>
    </row>
    <row r="10" spans="1:17" ht="15" customHeight="1" x14ac:dyDescent="0.25">
      <c r="A10" t="str">
        <f t="shared" si="0"/>
        <v>Экотерм, ЭКОС 112</v>
      </c>
      <c r="B10" t="s">
        <v>101</v>
      </c>
      <c r="C10" t="s">
        <v>21</v>
      </c>
      <c r="D10">
        <v>150</v>
      </c>
      <c r="E10">
        <v>137</v>
      </c>
      <c r="F10">
        <v>1200</v>
      </c>
      <c r="G10">
        <v>915</v>
      </c>
      <c r="H10">
        <v>760</v>
      </c>
      <c r="I10">
        <v>611</v>
      </c>
      <c r="J10" t="s">
        <v>12</v>
      </c>
      <c r="K10" t="str">
        <f>_xlfn.CONCAT(Таблица1[[#This Row],[ADSK_Код изделия'#'#OTHER'#'#]],", П")</f>
        <v>ЭКОС 112, П</v>
      </c>
      <c r="L10" t="str">
        <f t="shared" si="1"/>
        <v>Медно-алюминиевый конвектор  Экотерм. Напольный. Подключение донное. Правое. Высота=150 мм, длина=1200 мм, глубина=137 мм.</v>
      </c>
      <c r="M10">
        <v>50</v>
      </c>
      <c r="N10" t="s">
        <v>1</v>
      </c>
      <c r="O10">
        <v>0</v>
      </c>
      <c r="P10" s="2" t="s">
        <v>102</v>
      </c>
      <c r="Q10" s="1">
        <v>0</v>
      </c>
    </row>
    <row r="11" spans="1:17" ht="15" customHeight="1" x14ac:dyDescent="0.25">
      <c r="A11" t="str">
        <f t="shared" si="0"/>
        <v>Экотерм, ЭКОС 113</v>
      </c>
      <c r="B11" t="s">
        <v>101</v>
      </c>
      <c r="C11" t="s">
        <v>22</v>
      </c>
      <c r="D11">
        <v>150</v>
      </c>
      <c r="E11">
        <v>137</v>
      </c>
      <c r="F11">
        <v>1300</v>
      </c>
      <c r="G11">
        <v>1010</v>
      </c>
      <c r="H11">
        <v>839</v>
      </c>
      <c r="I11">
        <v>674</v>
      </c>
      <c r="J11" t="s">
        <v>12</v>
      </c>
      <c r="K11" t="str">
        <f>_xlfn.CONCAT(Таблица1[[#This Row],[ADSK_Код изделия'#'#OTHER'#'#]],", П")</f>
        <v>ЭКОС 113, П</v>
      </c>
      <c r="L11" t="str">
        <f t="shared" si="1"/>
        <v>Медно-алюминиевый конвектор  Экотерм. Напольный. Подключение донное. Правое. Высота=150 мм, длина=1300 мм, глубина=137 мм.</v>
      </c>
      <c r="M11">
        <v>50</v>
      </c>
      <c r="N11" t="s">
        <v>1</v>
      </c>
      <c r="O11">
        <v>0</v>
      </c>
      <c r="P11" s="2" t="s">
        <v>102</v>
      </c>
      <c r="Q11" s="1">
        <v>0</v>
      </c>
    </row>
    <row r="12" spans="1:17" ht="15" customHeight="1" x14ac:dyDescent="0.25">
      <c r="A12" t="str">
        <f t="shared" si="0"/>
        <v>Экотерм, ЭКОС 114</v>
      </c>
      <c r="B12" t="s">
        <v>101</v>
      </c>
      <c r="C12" t="s">
        <v>23</v>
      </c>
      <c r="D12">
        <v>150</v>
      </c>
      <c r="E12">
        <v>137</v>
      </c>
      <c r="F12">
        <v>1400</v>
      </c>
      <c r="G12">
        <v>1100</v>
      </c>
      <c r="H12">
        <v>915</v>
      </c>
      <c r="I12">
        <v>735</v>
      </c>
      <c r="J12" t="s">
        <v>12</v>
      </c>
      <c r="K12" t="str">
        <f>_xlfn.CONCAT(Таблица1[[#This Row],[ADSK_Код изделия'#'#OTHER'#'#]],", П")</f>
        <v>ЭКОС 114, П</v>
      </c>
      <c r="L12" t="str">
        <f t="shared" si="1"/>
        <v>Медно-алюминиевый конвектор  Экотерм. Напольный. Подключение донное. Правое. Высота=150 мм, длина=1400 мм, глубина=137 мм.</v>
      </c>
      <c r="M12">
        <v>50</v>
      </c>
      <c r="N12" t="s">
        <v>1</v>
      </c>
      <c r="O12">
        <v>0</v>
      </c>
      <c r="P12" s="2" t="s">
        <v>102</v>
      </c>
      <c r="Q12" s="1">
        <v>0</v>
      </c>
    </row>
    <row r="13" spans="1:17" ht="15" customHeight="1" x14ac:dyDescent="0.25">
      <c r="A13" t="str">
        <f t="shared" si="0"/>
        <v>Экотерм, ЭКОС 115</v>
      </c>
      <c r="B13" t="s">
        <v>101</v>
      </c>
      <c r="C13" t="s">
        <v>24</v>
      </c>
      <c r="D13">
        <v>150</v>
      </c>
      <c r="E13">
        <v>137</v>
      </c>
      <c r="F13">
        <v>1500</v>
      </c>
      <c r="G13">
        <v>1191</v>
      </c>
      <c r="H13">
        <v>990</v>
      </c>
      <c r="I13">
        <v>795</v>
      </c>
      <c r="J13" t="s">
        <v>12</v>
      </c>
      <c r="K13" t="str">
        <f>_xlfn.CONCAT(Таблица1[[#This Row],[ADSK_Код изделия'#'#OTHER'#'#]],", П")</f>
        <v>ЭКОС 115, П</v>
      </c>
      <c r="L13" t="str">
        <f t="shared" si="1"/>
        <v>Медно-алюминиевый конвектор  Экотерм. Напольный. Подключение донное. Правое. Высота=150 мм, длина=1500 мм, глубина=137 мм.</v>
      </c>
      <c r="M13">
        <v>50</v>
      </c>
      <c r="N13" t="s">
        <v>1</v>
      </c>
      <c r="O13">
        <v>0</v>
      </c>
      <c r="P13" s="2" t="s">
        <v>102</v>
      </c>
      <c r="Q13" s="1">
        <v>0</v>
      </c>
    </row>
    <row r="14" spans="1:17" ht="15" customHeight="1" x14ac:dyDescent="0.25">
      <c r="A14" t="str">
        <f t="shared" si="0"/>
        <v>Экотерм, ЭКОС 116</v>
      </c>
      <c r="B14" t="s">
        <v>101</v>
      </c>
      <c r="C14" t="s">
        <v>25</v>
      </c>
      <c r="D14">
        <v>150</v>
      </c>
      <c r="E14">
        <v>137</v>
      </c>
      <c r="F14">
        <v>1600</v>
      </c>
      <c r="G14">
        <v>1281</v>
      </c>
      <c r="H14">
        <v>1065</v>
      </c>
      <c r="I14">
        <v>855</v>
      </c>
      <c r="J14" t="s">
        <v>12</v>
      </c>
      <c r="K14" t="str">
        <f>_xlfn.CONCAT(Таблица1[[#This Row],[ADSK_Код изделия'#'#OTHER'#'#]],", П")</f>
        <v>ЭКОС 116, П</v>
      </c>
      <c r="L14" t="str">
        <f t="shared" si="1"/>
        <v>Медно-алюминиевый конвектор  Экотерм. Напольный. Подключение донное. Правое. Высота=150 мм, длина=1600 мм, глубина=137 мм.</v>
      </c>
      <c r="M14">
        <v>50</v>
      </c>
      <c r="N14" t="s">
        <v>1</v>
      </c>
      <c r="O14">
        <v>0</v>
      </c>
      <c r="P14" s="2" t="s">
        <v>102</v>
      </c>
      <c r="Q14" s="1">
        <v>0</v>
      </c>
    </row>
    <row r="15" spans="1:17" ht="15" customHeight="1" x14ac:dyDescent="0.25">
      <c r="A15" t="str">
        <f t="shared" si="0"/>
        <v>Экотерм, ЭКОС 117</v>
      </c>
      <c r="B15" t="s">
        <v>101</v>
      </c>
      <c r="C15" t="s">
        <v>26</v>
      </c>
      <c r="D15">
        <v>150</v>
      </c>
      <c r="E15">
        <v>137</v>
      </c>
      <c r="F15">
        <v>1700</v>
      </c>
      <c r="G15">
        <v>1371</v>
      </c>
      <c r="H15">
        <v>1139</v>
      </c>
      <c r="I15">
        <v>916</v>
      </c>
      <c r="J15" t="s">
        <v>12</v>
      </c>
      <c r="K15" t="str">
        <f>_xlfn.CONCAT(Таблица1[[#This Row],[ADSK_Код изделия'#'#OTHER'#'#]],", П")</f>
        <v>ЭКОС 117, П</v>
      </c>
      <c r="L15" t="str">
        <f t="shared" si="1"/>
        <v>Медно-алюминиевый конвектор  Экотерм. Напольный. Подключение донное. Правое. Высота=150 мм, длина=1700 мм, глубина=137 мм.</v>
      </c>
      <c r="M15">
        <v>50</v>
      </c>
      <c r="N15" t="s">
        <v>1</v>
      </c>
      <c r="O15">
        <v>0</v>
      </c>
      <c r="P15" s="2" t="s">
        <v>102</v>
      </c>
      <c r="Q15" s="1">
        <v>0</v>
      </c>
    </row>
    <row r="16" spans="1:17" ht="15" customHeight="1" x14ac:dyDescent="0.25">
      <c r="A16" t="str">
        <f t="shared" si="0"/>
        <v>Экотерм, ЭКОС 118</v>
      </c>
      <c r="B16" t="s">
        <v>101</v>
      </c>
      <c r="C16" t="s">
        <v>27</v>
      </c>
      <c r="D16">
        <v>150</v>
      </c>
      <c r="E16">
        <v>137</v>
      </c>
      <c r="F16">
        <v>1800</v>
      </c>
      <c r="G16">
        <v>1461</v>
      </c>
      <c r="H16">
        <v>1214</v>
      </c>
      <c r="I16">
        <v>976</v>
      </c>
      <c r="J16" t="s">
        <v>12</v>
      </c>
      <c r="K16" t="str">
        <f>_xlfn.CONCAT(Таблица1[[#This Row],[ADSK_Код изделия'#'#OTHER'#'#]],", П")</f>
        <v>ЭКОС 118, П</v>
      </c>
      <c r="L16" t="str">
        <f t="shared" si="1"/>
        <v>Медно-алюминиевый конвектор  Экотерм. Напольный. Подключение донное. Правое. Высота=150 мм, длина=1800 мм, глубина=137 мм.</v>
      </c>
      <c r="M16">
        <v>50</v>
      </c>
      <c r="N16" t="s">
        <v>1</v>
      </c>
      <c r="O16">
        <v>0</v>
      </c>
      <c r="P16" s="2" t="s">
        <v>102</v>
      </c>
      <c r="Q16" s="1">
        <v>0</v>
      </c>
    </row>
    <row r="17" spans="1:17" ht="15" customHeight="1" x14ac:dyDescent="0.25">
      <c r="A17" t="str">
        <f t="shared" si="0"/>
        <v>Экотерм, ЭКОС 119</v>
      </c>
      <c r="B17" t="s">
        <v>101</v>
      </c>
      <c r="C17" t="s">
        <v>28</v>
      </c>
      <c r="D17">
        <v>150</v>
      </c>
      <c r="E17">
        <v>137</v>
      </c>
      <c r="F17">
        <v>1900</v>
      </c>
      <c r="G17">
        <v>1551</v>
      </c>
      <c r="H17">
        <v>1289</v>
      </c>
      <c r="I17">
        <v>1036</v>
      </c>
      <c r="J17" t="s">
        <v>12</v>
      </c>
      <c r="K17" t="str">
        <f>_xlfn.CONCAT(Таблица1[[#This Row],[ADSK_Код изделия'#'#OTHER'#'#]],", П")</f>
        <v>ЭКОС 119, П</v>
      </c>
      <c r="L17" t="str">
        <f t="shared" si="1"/>
        <v>Медно-алюминиевый конвектор  Экотерм. Напольный. Подключение донное. Правое. Высота=150 мм, длина=1900 мм, глубина=137 мм.</v>
      </c>
      <c r="M17">
        <v>50</v>
      </c>
      <c r="N17" t="s">
        <v>1</v>
      </c>
      <c r="O17">
        <v>0</v>
      </c>
      <c r="P17" s="2" t="s">
        <v>102</v>
      </c>
      <c r="Q17" s="1">
        <v>0</v>
      </c>
    </row>
    <row r="18" spans="1:17" ht="15" customHeight="1" x14ac:dyDescent="0.25">
      <c r="A18" t="str">
        <f t="shared" si="0"/>
        <v>Экотерм, ЭКОС 120</v>
      </c>
      <c r="B18" t="s">
        <v>101</v>
      </c>
      <c r="C18" t="s">
        <v>29</v>
      </c>
      <c r="D18">
        <v>150</v>
      </c>
      <c r="E18">
        <v>137</v>
      </c>
      <c r="F18">
        <v>2000</v>
      </c>
      <c r="G18">
        <v>1641</v>
      </c>
      <c r="H18">
        <v>1364</v>
      </c>
      <c r="I18">
        <v>1096</v>
      </c>
      <c r="J18" t="s">
        <v>12</v>
      </c>
      <c r="K18" t="str">
        <f>_xlfn.CONCAT(Таблица1[[#This Row],[ADSK_Код изделия'#'#OTHER'#'#]],", П")</f>
        <v>ЭКОС 120, П</v>
      </c>
      <c r="L18" t="str">
        <f t="shared" si="1"/>
        <v>Медно-алюминиевый конвектор  Экотерм. Напольный. Подключение донное. Правое. Высота=150 мм, длина=2000 мм, глубина=137 мм.</v>
      </c>
      <c r="M18">
        <v>50</v>
      </c>
      <c r="N18" t="s">
        <v>1</v>
      </c>
      <c r="O18">
        <v>0</v>
      </c>
      <c r="P18" s="2" t="s">
        <v>102</v>
      </c>
      <c r="Q18" s="1">
        <v>0</v>
      </c>
    </row>
    <row r="19" spans="1:17" ht="15" customHeight="1" x14ac:dyDescent="0.25">
      <c r="A19" t="str">
        <f t="shared" si="0"/>
        <v>Экотерм, ЭКОС 121</v>
      </c>
      <c r="B19" t="s">
        <v>101</v>
      </c>
      <c r="C19" t="s">
        <v>30</v>
      </c>
      <c r="D19">
        <v>150</v>
      </c>
      <c r="E19">
        <v>137</v>
      </c>
      <c r="F19">
        <v>2100</v>
      </c>
      <c r="G19">
        <v>1732</v>
      </c>
      <c r="H19">
        <v>1439</v>
      </c>
      <c r="I19">
        <v>1156</v>
      </c>
      <c r="J19" t="s">
        <v>12</v>
      </c>
      <c r="K19" t="str">
        <f>_xlfn.CONCAT(Таблица1[[#This Row],[ADSK_Код изделия'#'#OTHER'#'#]],", П")</f>
        <v>ЭКОС 121, П</v>
      </c>
      <c r="L19" t="str">
        <f t="shared" si="1"/>
        <v>Медно-алюминиевый конвектор  Экотерм. Напольный. Подключение донное. Правое. Высота=150 мм, длина=2100 мм, глубина=137 мм.</v>
      </c>
      <c r="M19">
        <v>50</v>
      </c>
      <c r="N19" t="s">
        <v>1</v>
      </c>
      <c r="O19">
        <v>0</v>
      </c>
      <c r="P19" s="2" t="s">
        <v>102</v>
      </c>
      <c r="Q19" s="1">
        <v>0</v>
      </c>
    </row>
    <row r="20" spans="1:17" ht="15" customHeight="1" x14ac:dyDescent="0.25">
      <c r="A20" t="str">
        <f t="shared" si="0"/>
        <v>Экотерм, ЭКОС 122</v>
      </c>
      <c r="B20" t="s">
        <v>101</v>
      </c>
      <c r="C20" t="s">
        <v>31</v>
      </c>
      <c r="D20">
        <v>150</v>
      </c>
      <c r="E20">
        <v>137</v>
      </c>
      <c r="F20">
        <v>2200</v>
      </c>
      <c r="G20">
        <v>1822</v>
      </c>
      <c r="H20">
        <v>1514</v>
      </c>
      <c r="I20">
        <v>1217</v>
      </c>
      <c r="J20" t="s">
        <v>12</v>
      </c>
      <c r="K20" t="str">
        <f>_xlfn.CONCAT(Таблица1[[#This Row],[ADSK_Код изделия'#'#OTHER'#'#]],", П")</f>
        <v>ЭКОС 122, П</v>
      </c>
      <c r="L20" t="str">
        <f t="shared" si="1"/>
        <v>Медно-алюминиевый конвектор  Экотерм. Напольный. Подключение донное. Правое. Высота=150 мм, длина=2200 мм, глубина=137 мм.</v>
      </c>
      <c r="M20">
        <v>50</v>
      </c>
      <c r="N20" t="s">
        <v>1</v>
      </c>
      <c r="O20">
        <v>0</v>
      </c>
      <c r="P20" s="2" t="s">
        <v>102</v>
      </c>
      <c r="Q20" s="1">
        <v>0</v>
      </c>
    </row>
    <row r="21" spans="1:17" ht="15" customHeight="1" x14ac:dyDescent="0.25">
      <c r="A21" t="str">
        <f t="shared" si="0"/>
        <v>Экотерм, ЭКОС 123</v>
      </c>
      <c r="B21" t="s">
        <v>101</v>
      </c>
      <c r="C21" t="s">
        <v>32</v>
      </c>
      <c r="D21">
        <v>150</v>
      </c>
      <c r="E21">
        <v>137</v>
      </c>
      <c r="F21">
        <v>2300</v>
      </c>
      <c r="G21">
        <v>1912</v>
      </c>
      <c r="H21">
        <v>1589</v>
      </c>
      <c r="I21">
        <v>1277</v>
      </c>
      <c r="J21" t="s">
        <v>12</v>
      </c>
      <c r="K21" t="str">
        <f>_xlfn.CONCAT(Таблица1[[#This Row],[ADSK_Код изделия'#'#OTHER'#'#]],", П")</f>
        <v>ЭКОС 123, П</v>
      </c>
      <c r="L21" t="str">
        <f t="shared" si="1"/>
        <v>Медно-алюминиевый конвектор  Экотерм. Напольный. Подключение донное. Правое. Высота=150 мм, длина=2300 мм, глубина=137 мм.</v>
      </c>
      <c r="M21">
        <v>50</v>
      </c>
      <c r="N21" t="s">
        <v>1</v>
      </c>
      <c r="O21">
        <v>0</v>
      </c>
      <c r="P21" s="2" t="s">
        <v>102</v>
      </c>
      <c r="Q21" s="1">
        <v>0</v>
      </c>
    </row>
    <row r="22" spans="1:17" ht="15" customHeight="1" x14ac:dyDescent="0.25">
      <c r="A22" t="str">
        <f t="shared" si="0"/>
        <v>Экотерм, ЭКОС 124</v>
      </c>
      <c r="B22" t="s">
        <v>101</v>
      </c>
      <c r="C22" t="s">
        <v>33</v>
      </c>
      <c r="D22">
        <v>150</v>
      </c>
      <c r="E22">
        <v>137</v>
      </c>
      <c r="F22">
        <v>2400</v>
      </c>
      <c r="G22">
        <v>2001.9999999999998</v>
      </c>
      <c r="H22">
        <v>1664</v>
      </c>
      <c r="I22">
        <v>1337</v>
      </c>
      <c r="J22" t="s">
        <v>12</v>
      </c>
      <c r="K22" t="str">
        <f>_xlfn.CONCAT(Таблица1[[#This Row],[ADSK_Код изделия'#'#OTHER'#'#]],", П")</f>
        <v>ЭКОС 124, П</v>
      </c>
      <c r="L22" t="str">
        <f t="shared" si="1"/>
        <v>Медно-алюминиевый конвектор  Экотерм. Напольный. Подключение донное. Правое. Высота=150 мм, длина=2400 мм, глубина=137 мм.</v>
      </c>
      <c r="M22">
        <v>50</v>
      </c>
      <c r="N22" t="s">
        <v>1</v>
      </c>
      <c r="O22">
        <v>0</v>
      </c>
      <c r="P22" s="2" t="s">
        <v>102</v>
      </c>
      <c r="Q22" s="1">
        <v>0</v>
      </c>
    </row>
    <row r="23" spans="1:17" ht="15" customHeight="1" x14ac:dyDescent="0.25">
      <c r="A23" t="str">
        <f t="shared" si="0"/>
        <v>Экотерм, ЭКОС 125</v>
      </c>
      <c r="B23" t="s">
        <v>101</v>
      </c>
      <c r="C23" t="s">
        <v>34</v>
      </c>
      <c r="D23">
        <v>150</v>
      </c>
      <c r="E23">
        <v>137</v>
      </c>
      <c r="F23">
        <v>2500</v>
      </c>
      <c r="G23">
        <v>2092</v>
      </c>
      <c r="H23">
        <v>1739</v>
      </c>
      <c r="I23">
        <v>1397</v>
      </c>
      <c r="J23" t="s">
        <v>12</v>
      </c>
      <c r="K23" t="str">
        <f>_xlfn.CONCAT(Таблица1[[#This Row],[ADSK_Код изделия'#'#OTHER'#'#]],", П")</f>
        <v>ЭКОС 125, П</v>
      </c>
      <c r="L23" t="str">
        <f t="shared" si="1"/>
        <v>Медно-алюминиевый конвектор  Экотерм. Напольный. Подключение донное. Правое. Высота=150 мм, длина=2500 мм, глубина=137 мм.</v>
      </c>
      <c r="M23">
        <v>50</v>
      </c>
      <c r="N23" t="s">
        <v>1</v>
      </c>
      <c r="O23">
        <v>0</v>
      </c>
      <c r="P23" s="2" t="s">
        <v>102</v>
      </c>
      <c r="Q23" s="1">
        <v>0</v>
      </c>
    </row>
    <row r="24" spans="1:17" ht="15" customHeight="1" x14ac:dyDescent="0.25">
      <c r="A24" t="str">
        <f t="shared" si="0"/>
        <v>Экотерм, ЭКОС 204</v>
      </c>
      <c r="B24" t="s">
        <v>101</v>
      </c>
      <c r="C24" t="s">
        <v>35</v>
      </c>
      <c r="D24">
        <v>250</v>
      </c>
      <c r="E24">
        <v>137</v>
      </c>
      <c r="F24">
        <v>400</v>
      </c>
      <c r="G24">
        <v>353</v>
      </c>
      <c r="H24">
        <v>291</v>
      </c>
      <c r="I24">
        <v>232</v>
      </c>
      <c r="J24" t="s">
        <v>12</v>
      </c>
      <c r="K24" t="str">
        <f>_xlfn.CONCAT(Таблица1[[#This Row],[ADSK_Код изделия'#'#OTHER'#'#]],", П")</f>
        <v>ЭКОС 204, П</v>
      </c>
      <c r="L24" t="str">
        <f t="shared" si="1"/>
        <v>Медно-алюминиевый конвектор  Экотерм. Напольный. Подключение донное. Правое. Высота=250 мм, длина=400 мм, глубина=137 мм.</v>
      </c>
      <c r="M24">
        <v>50</v>
      </c>
      <c r="N24" t="s">
        <v>1</v>
      </c>
      <c r="O24">
        <v>0</v>
      </c>
      <c r="P24" s="2" t="s">
        <v>102</v>
      </c>
      <c r="Q24" s="1">
        <v>0</v>
      </c>
    </row>
    <row r="25" spans="1:17" ht="15" customHeight="1" x14ac:dyDescent="0.25">
      <c r="A25" t="str">
        <f t="shared" si="0"/>
        <v>Экотерм, ЭКОС 205</v>
      </c>
      <c r="B25" t="s">
        <v>101</v>
      </c>
      <c r="C25" t="s">
        <v>36</v>
      </c>
      <c r="D25">
        <v>250</v>
      </c>
      <c r="E25">
        <v>137</v>
      </c>
      <c r="F25">
        <v>500</v>
      </c>
      <c r="G25">
        <v>492</v>
      </c>
      <c r="H25">
        <v>406</v>
      </c>
      <c r="I25">
        <v>323</v>
      </c>
      <c r="J25" t="s">
        <v>12</v>
      </c>
      <c r="K25" t="str">
        <f>_xlfn.CONCAT(Таблица1[[#This Row],[ADSK_Код изделия'#'#OTHER'#'#]],", П")</f>
        <v>ЭКОС 205, П</v>
      </c>
      <c r="L25" t="str">
        <f t="shared" si="1"/>
        <v>Медно-алюминиевый конвектор  Экотерм. Напольный. Подключение донное. Правое. Высота=250 мм, длина=500 мм, глубина=137 мм.</v>
      </c>
      <c r="M25">
        <v>50</v>
      </c>
      <c r="N25" t="s">
        <v>1</v>
      </c>
      <c r="O25">
        <v>0</v>
      </c>
      <c r="P25" s="2" t="s">
        <v>102</v>
      </c>
      <c r="Q25" s="1">
        <v>0</v>
      </c>
    </row>
    <row r="26" spans="1:17" ht="15" customHeight="1" x14ac:dyDescent="0.25">
      <c r="A26" t="str">
        <f t="shared" si="0"/>
        <v>Экотерм, ЭКОС 206</v>
      </c>
      <c r="B26" t="s">
        <v>101</v>
      </c>
      <c r="C26" t="s">
        <v>37</v>
      </c>
      <c r="D26">
        <v>250</v>
      </c>
      <c r="E26">
        <v>137</v>
      </c>
      <c r="F26">
        <v>600</v>
      </c>
      <c r="G26">
        <v>632</v>
      </c>
      <c r="H26">
        <v>521</v>
      </c>
      <c r="I26">
        <v>415</v>
      </c>
      <c r="J26" t="s">
        <v>12</v>
      </c>
      <c r="K26" t="str">
        <f>_xlfn.CONCAT(Таблица1[[#This Row],[ADSK_Код изделия'#'#OTHER'#'#]],", П")</f>
        <v>ЭКОС 206, П</v>
      </c>
      <c r="L26" t="str">
        <f t="shared" si="1"/>
        <v>Медно-алюминиевый конвектор  Экотерм. Напольный. Подключение донное. Правое. Высота=250 мм, длина=600 мм, глубина=137 мм.</v>
      </c>
      <c r="M26">
        <v>50</v>
      </c>
      <c r="N26" t="s">
        <v>1</v>
      </c>
      <c r="O26">
        <v>0</v>
      </c>
      <c r="P26" s="2" t="s">
        <v>102</v>
      </c>
      <c r="Q26" s="1">
        <v>0</v>
      </c>
    </row>
    <row r="27" spans="1:17" ht="15" customHeight="1" x14ac:dyDescent="0.25">
      <c r="A27" t="str">
        <f t="shared" si="0"/>
        <v>Экотерм, ЭКОС 207</v>
      </c>
      <c r="B27" t="s">
        <v>101</v>
      </c>
      <c r="C27" t="s">
        <v>38</v>
      </c>
      <c r="D27">
        <v>250</v>
      </c>
      <c r="E27">
        <v>137</v>
      </c>
      <c r="F27">
        <v>700</v>
      </c>
      <c r="G27">
        <v>771</v>
      </c>
      <c r="H27">
        <v>636</v>
      </c>
      <c r="I27">
        <v>506</v>
      </c>
      <c r="J27" t="s">
        <v>12</v>
      </c>
      <c r="K27" t="str">
        <f>_xlfn.CONCAT(Таблица1[[#This Row],[ADSK_Код изделия'#'#OTHER'#'#]],", П")</f>
        <v>ЭКОС 207, П</v>
      </c>
      <c r="L27" t="str">
        <f t="shared" si="1"/>
        <v>Медно-алюминиевый конвектор  Экотерм. Напольный. Подключение донное. Правое. Высота=250 мм, длина=700 мм, глубина=137 мм.</v>
      </c>
      <c r="M27">
        <v>50</v>
      </c>
      <c r="N27" t="s">
        <v>1</v>
      </c>
      <c r="O27">
        <v>0</v>
      </c>
      <c r="P27" s="2" t="s">
        <v>102</v>
      </c>
      <c r="Q27" s="1">
        <v>0</v>
      </c>
    </row>
    <row r="28" spans="1:17" ht="15" customHeight="1" x14ac:dyDescent="0.25">
      <c r="A28" t="str">
        <f t="shared" si="0"/>
        <v>Экотерм, ЭКОС 208</v>
      </c>
      <c r="B28" t="s">
        <v>101</v>
      </c>
      <c r="C28" t="s">
        <v>39</v>
      </c>
      <c r="D28">
        <v>250</v>
      </c>
      <c r="E28">
        <v>137</v>
      </c>
      <c r="F28">
        <v>800</v>
      </c>
      <c r="G28">
        <v>915</v>
      </c>
      <c r="H28">
        <v>755</v>
      </c>
      <c r="I28">
        <v>601</v>
      </c>
      <c r="J28" t="s">
        <v>12</v>
      </c>
      <c r="K28" t="str">
        <f>_xlfn.CONCAT(Таблица1[[#This Row],[ADSK_Код изделия'#'#OTHER'#'#]],", П")</f>
        <v>ЭКОС 208, П</v>
      </c>
      <c r="L28" t="str">
        <f t="shared" si="1"/>
        <v>Медно-алюминиевый конвектор  Экотерм. Напольный. Подключение донное. Правое. Высота=250 мм, длина=800 мм, глубина=137 мм.</v>
      </c>
      <c r="M28">
        <v>50</v>
      </c>
      <c r="N28" t="s">
        <v>1</v>
      </c>
      <c r="O28">
        <v>0</v>
      </c>
      <c r="P28" s="2" t="s">
        <v>102</v>
      </c>
      <c r="Q28" s="1">
        <v>0</v>
      </c>
    </row>
    <row r="29" spans="1:17" ht="15" customHeight="1" x14ac:dyDescent="0.25">
      <c r="A29" t="str">
        <f t="shared" si="0"/>
        <v>Экотерм, ЭКОС 209</v>
      </c>
      <c r="B29" t="s">
        <v>101</v>
      </c>
      <c r="C29" t="s">
        <v>40</v>
      </c>
      <c r="D29">
        <v>250</v>
      </c>
      <c r="E29">
        <v>137</v>
      </c>
      <c r="F29">
        <v>900</v>
      </c>
      <c r="G29">
        <v>1050</v>
      </c>
      <c r="H29">
        <v>866</v>
      </c>
      <c r="I29">
        <v>689</v>
      </c>
      <c r="J29" t="s">
        <v>12</v>
      </c>
      <c r="K29" t="str">
        <f>_xlfn.CONCAT(Таблица1[[#This Row],[ADSK_Код изделия'#'#OTHER'#'#]],", П")</f>
        <v>ЭКОС 209, П</v>
      </c>
      <c r="L29" t="str">
        <f t="shared" si="1"/>
        <v>Медно-алюминиевый конвектор  Экотерм. Напольный. Подключение донное. Правое. Высота=250 мм, длина=900 мм, глубина=137 мм.</v>
      </c>
      <c r="M29">
        <v>50</v>
      </c>
      <c r="N29" t="s">
        <v>1</v>
      </c>
      <c r="O29">
        <v>0</v>
      </c>
      <c r="P29" s="2" t="s">
        <v>102</v>
      </c>
      <c r="Q29" s="1">
        <v>0</v>
      </c>
    </row>
    <row r="30" spans="1:17" ht="15" customHeight="1" x14ac:dyDescent="0.25">
      <c r="A30" t="str">
        <f t="shared" si="0"/>
        <v>Экотерм, ЭКОС 210</v>
      </c>
      <c r="B30" t="s">
        <v>101</v>
      </c>
      <c r="C30" t="s">
        <v>41</v>
      </c>
      <c r="D30">
        <v>250</v>
      </c>
      <c r="E30">
        <v>137</v>
      </c>
      <c r="F30">
        <v>1000</v>
      </c>
      <c r="G30">
        <v>1204</v>
      </c>
      <c r="H30">
        <v>993</v>
      </c>
      <c r="I30">
        <v>791</v>
      </c>
      <c r="J30" t="s">
        <v>12</v>
      </c>
      <c r="K30" t="str">
        <f>_xlfn.CONCAT(Таблица1[[#This Row],[ADSK_Код изделия'#'#OTHER'#'#]],", П")</f>
        <v>ЭКОС 210, П</v>
      </c>
      <c r="L30" t="str">
        <f t="shared" si="1"/>
        <v>Медно-алюминиевый конвектор  Экотерм. Напольный. Подключение донное. Правое. Высота=250 мм, длина=1000 мм, глубина=137 мм.</v>
      </c>
      <c r="M30">
        <v>50</v>
      </c>
      <c r="N30" t="s">
        <v>1</v>
      </c>
      <c r="O30">
        <v>0</v>
      </c>
      <c r="P30" s="2" t="s">
        <v>102</v>
      </c>
      <c r="Q30" s="1">
        <v>0</v>
      </c>
    </row>
    <row r="31" spans="1:17" ht="15" customHeight="1" x14ac:dyDescent="0.25">
      <c r="A31" t="str">
        <f t="shared" si="0"/>
        <v>Экотерм, ЭКОС 211</v>
      </c>
      <c r="B31" t="s">
        <v>101</v>
      </c>
      <c r="C31" t="s">
        <v>42</v>
      </c>
      <c r="D31">
        <v>250</v>
      </c>
      <c r="E31">
        <v>137</v>
      </c>
      <c r="F31">
        <v>1100</v>
      </c>
      <c r="G31">
        <v>1351</v>
      </c>
      <c r="H31">
        <v>1114</v>
      </c>
      <c r="I31">
        <v>887</v>
      </c>
      <c r="J31" t="s">
        <v>12</v>
      </c>
      <c r="K31" t="str">
        <f>_xlfn.CONCAT(Таблица1[[#This Row],[ADSK_Код изделия'#'#OTHER'#'#]],", П")</f>
        <v>ЭКОС 211, П</v>
      </c>
      <c r="L31" t="str">
        <f t="shared" si="1"/>
        <v>Медно-алюминиевый конвектор  Экотерм. Напольный. Подключение донное. Правое. Высота=250 мм, длина=1100 мм, глубина=137 мм.</v>
      </c>
      <c r="M31">
        <v>50</v>
      </c>
      <c r="N31" t="s">
        <v>1</v>
      </c>
      <c r="O31">
        <v>0</v>
      </c>
      <c r="P31" s="2" t="s">
        <v>102</v>
      </c>
      <c r="Q31" s="1">
        <v>0</v>
      </c>
    </row>
    <row r="32" spans="1:17" ht="15" customHeight="1" x14ac:dyDescent="0.25">
      <c r="A32" t="str">
        <f t="shared" si="0"/>
        <v>Экотерм, ЭКОС 212</v>
      </c>
      <c r="B32" t="s">
        <v>101</v>
      </c>
      <c r="C32" t="s">
        <v>43</v>
      </c>
      <c r="D32">
        <v>250</v>
      </c>
      <c r="E32">
        <v>137</v>
      </c>
      <c r="F32">
        <v>1200</v>
      </c>
      <c r="G32">
        <v>1490</v>
      </c>
      <c r="H32">
        <v>1229</v>
      </c>
      <c r="I32">
        <v>978</v>
      </c>
      <c r="J32" t="s">
        <v>12</v>
      </c>
      <c r="K32" t="str">
        <f>_xlfn.CONCAT(Таблица1[[#This Row],[ADSK_Код изделия'#'#OTHER'#'#]],", П")</f>
        <v>ЭКОС 212, П</v>
      </c>
      <c r="L32" t="str">
        <f t="shared" si="1"/>
        <v>Медно-алюминиевый конвектор  Экотерм. Напольный. Подключение донное. Правое. Высота=250 мм, длина=1200 мм, глубина=137 мм.</v>
      </c>
      <c r="M32">
        <v>50</v>
      </c>
      <c r="N32" t="s">
        <v>1</v>
      </c>
      <c r="O32">
        <v>0</v>
      </c>
      <c r="P32" s="2" t="s">
        <v>102</v>
      </c>
      <c r="Q32" s="1">
        <v>0</v>
      </c>
    </row>
    <row r="33" spans="1:17" ht="15" customHeight="1" x14ac:dyDescent="0.25">
      <c r="A33" t="str">
        <f t="shared" si="0"/>
        <v>Экотерм, ЭКОС 213</v>
      </c>
      <c r="B33" t="s">
        <v>101</v>
      </c>
      <c r="C33" t="s">
        <v>44</v>
      </c>
      <c r="D33">
        <v>250</v>
      </c>
      <c r="E33">
        <v>137</v>
      </c>
      <c r="F33">
        <v>1300</v>
      </c>
      <c r="G33">
        <v>1644</v>
      </c>
      <c r="H33">
        <v>1356</v>
      </c>
      <c r="I33">
        <v>1080</v>
      </c>
      <c r="J33" t="s">
        <v>12</v>
      </c>
      <c r="K33" t="str">
        <f>_xlfn.CONCAT(Таблица1[[#This Row],[ADSK_Код изделия'#'#OTHER'#'#]],", П")</f>
        <v>ЭКОС 213, П</v>
      </c>
      <c r="L33" t="str">
        <f t="shared" si="1"/>
        <v>Медно-алюминиевый конвектор  Экотерм. Напольный. Подключение донное. Правое. Высота=250 мм, длина=1300 мм, глубина=137 мм.</v>
      </c>
      <c r="M33">
        <v>50</v>
      </c>
      <c r="N33" t="s">
        <v>1</v>
      </c>
      <c r="O33">
        <v>0</v>
      </c>
      <c r="P33" s="2" t="s">
        <v>102</v>
      </c>
      <c r="Q33" s="1">
        <v>0</v>
      </c>
    </row>
    <row r="34" spans="1:17" ht="15" customHeight="1" x14ac:dyDescent="0.25">
      <c r="A34" t="str">
        <f t="shared" ref="A34:A65" si="2">CONCATENATE(B34,", ",C34)</f>
        <v>Экотерм, ЭКОС 214</v>
      </c>
      <c r="B34" t="s">
        <v>101</v>
      </c>
      <c r="C34" t="s">
        <v>45</v>
      </c>
      <c r="D34">
        <v>250</v>
      </c>
      <c r="E34">
        <v>137</v>
      </c>
      <c r="F34">
        <v>1400</v>
      </c>
      <c r="G34">
        <v>1791</v>
      </c>
      <c r="H34">
        <v>1477</v>
      </c>
      <c r="I34">
        <v>1176</v>
      </c>
      <c r="J34" t="s">
        <v>12</v>
      </c>
      <c r="K34" t="str">
        <f>_xlfn.CONCAT(Таблица1[[#This Row],[ADSK_Код изделия'#'#OTHER'#'#]],", П")</f>
        <v>ЭКОС 214, П</v>
      </c>
      <c r="L34" t="str">
        <f t="shared" ref="L34:L65" si="3">CONCATENATE("Медно-алюминиевый конвектор  Экотерм. Напольный. Подключение донное. Правое. Высота=",D34, " мм, длина=",F34, " мм, глубина=",E34," мм.")</f>
        <v>Медно-алюминиевый конвектор  Экотерм. Напольный. Подключение донное. Правое. Высота=250 мм, длина=1400 мм, глубина=137 мм.</v>
      </c>
      <c r="M34">
        <v>50</v>
      </c>
      <c r="N34" t="s">
        <v>1</v>
      </c>
      <c r="O34">
        <v>0</v>
      </c>
      <c r="P34" s="2" t="s">
        <v>102</v>
      </c>
      <c r="Q34" s="1">
        <v>0</v>
      </c>
    </row>
    <row r="35" spans="1:17" ht="15" customHeight="1" x14ac:dyDescent="0.25">
      <c r="A35" t="str">
        <f t="shared" si="2"/>
        <v>Экотерм, ЭКОС 215</v>
      </c>
      <c r="B35" t="s">
        <v>101</v>
      </c>
      <c r="C35" t="s">
        <v>46</v>
      </c>
      <c r="D35">
        <v>250</v>
      </c>
      <c r="E35">
        <v>137</v>
      </c>
      <c r="F35">
        <v>1500</v>
      </c>
      <c r="G35">
        <v>1937</v>
      </c>
      <c r="H35">
        <v>1598</v>
      </c>
      <c r="I35">
        <v>1272</v>
      </c>
      <c r="J35" t="s">
        <v>12</v>
      </c>
      <c r="K35" t="str">
        <f>_xlfn.CONCAT(Таблица1[[#This Row],[ADSK_Код изделия'#'#OTHER'#'#]],", П")</f>
        <v>ЭКОС 215, П</v>
      </c>
      <c r="L35" t="str">
        <f t="shared" si="3"/>
        <v>Медно-алюминиевый конвектор  Экотерм. Напольный. Подключение донное. Правое. Высота=250 мм, длина=1500 мм, глубина=137 мм.</v>
      </c>
      <c r="M35">
        <v>50</v>
      </c>
      <c r="N35" t="s">
        <v>1</v>
      </c>
      <c r="O35">
        <v>0</v>
      </c>
      <c r="P35" s="2" t="s">
        <v>102</v>
      </c>
      <c r="Q35" s="1">
        <v>0</v>
      </c>
    </row>
    <row r="36" spans="1:17" ht="15" customHeight="1" x14ac:dyDescent="0.25">
      <c r="A36" t="str">
        <f t="shared" si="2"/>
        <v>Экотерм, ЭКОС 216</v>
      </c>
      <c r="B36" t="s">
        <v>101</v>
      </c>
      <c r="C36" t="s">
        <v>47</v>
      </c>
      <c r="D36">
        <v>250</v>
      </c>
      <c r="E36">
        <v>137</v>
      </c>
      <c r="F36">
        <v>1600</v>
      </c>
      <c r="G36">
        <v>2084</v>
      </c>
      <c r="H36">
        <v>1719</v>
      </c>
      <c r="I36">
        <v>1368</v>
      </c>
      <c r="J36" t="s">
        <v>12</v>
      </c>
      <c r="K36" t="str">
        <f>_xlfn.CONCAT(Таблица1[[#This Row],[ADSK_Код изделия'#'#OTHER'#'#]],", П")</f>
        <v>ЭКОС 216, П</v>
      </c>
      <c r="L36" t="str">
        <f t="shared" si="3"/>
        <v>Медно-алюминиевый конвектор  Экотерм. Напольный. Подключение донное. Правое. Высота=250 мм, длина=1600 мм, глубина=137 мм.</v>
      </c>
      <c r="M36">
        <v>50</v>
      </c>
      <c r="N36" t="s">
        <v>1</v>
      </c>
      <c r="O36">
        <v>0</v>
      </c>
      <c r="P36" s="2" t="s">
        <v>102</v>
      </c>
      <c r="Q36" s="1">
        <v>0</v>
      </c>
    </row>
    <row r="37" spans="1:17" ht="15" customHeight="1" x14ac:dyDescent="0.25">
      <c r="A37" t="str">
        <f t="shared" si="2"/>
        <v>Экотерм, ЭКОС 217</v>
      </c>
      <c r="B37" t="s">
        <v>101</v>
      </c>
      <c r="C37" t="s">
        <v>48</v>
      </c>
      <c r="D37">
        <v>250</v>
      </c>
      <c r="E37">
        <v>137</v>
      </c>
      <c r="F37">
        <v>1700</v>
      </c>
      <c r="G37">
        <v>2231</v>
      </c>
      <c r="H37">
        <v>1840</v>
      </c>
      <c r="I37">
        <v>1465</v>
      </c>
      <c r="J37" t="s">
        <v>12</v>
      </c>
      <c r="K37" t="str">
        <f>_xlfn.CONCAT(Таблица1[[#This Row],[ADSK_Код изделия'#'#OTHER'#'#]],", П")</f>
        <v>ЭКОС 217, П</v>
      </c>
      <c r="L37" t="str">
        <f t="shared" si="3"/>
        <v>Медно-алюминиевый конвектор  Экотерм. Напольный. Подключение донное. Правое. Высота=250 мм, длина=1700 мм, глубина=137 мм.</v>
      </c>
      <c r="M37">
        <v>50</v>
      </c>
      <c r="N37" t="s">
        <v>1</v>
      </c>
      <c r="O37">
        <v>0</v>
      </c>
      <c r="P37" s="2" t="s">
        <v>102</v>
      </c>
      <c r="Q37" s="1">
        <v>0</v>
      </c>
    </row>
    <row r="38" spans="1:17" ht="15" customHeight="1" x14ac:dyDescent="0.25">
      <c r="A38" t="str">
        <f t="shared" si="2"/>
        <v>Экотерм, ЭКОС 218</v>
      </c>
      <c r="B38" t="s">
        <v>101</v>
      </c>
      <c r="C38" t="s">
        <v>49</v>
      </c>
      <c r="D38">
        <v>250</v>
      </c>
      <c r="E38">
        <v>137</v>
      </c>
      <c r="F38">
        <v>1800</v>
      </c>
      <c r="G38">
        <v>2378</v>
      </c>
      <c r="H38">
        <v>1961</v>
      </c>
      <c r="I38">
        <v>1562</v>
      </c>
      <c r="J38" t="s">
        <v>12</v>
      </c>
      <c r="K38" t="str">
        <f>_xlfn.CONCAT(Таблица1[[#This Row],[ADSK_Код изделия'#'#OTHER'#'#]],", П")</f>
        <v>ЭКОС 218, П</v>
      </c>
      <c r="L38" t="str">
        <f t="shared" si="3"/>
        <v>Медно-алюминиевый конвектор  Экотерм. Напольный. Подключение донное. Правое. Высота=250 мм, длина=1800 мм, глубина=137 мм.</v>
      </c>
      <c r="M38">
        <v>50</v>
      </c>
      <c r="N38" t="s">
        <v>1</v>
      </c>
      <c r="O38">
        <v>0</v>
      </c>
      <c r="P38" s="2" t="s">
        <v>102</v>
      </c>
      <c r="Q38" s="1">
        <v>0</v>
      </c>
    </row>
    <row r="39" spans="1:17" ht="15" customHeight="1" x14ac:dyDescent="0.25">
      <c r="A39" t="str">
        <f t="shared" si="2"/>
        <v>Экотерм, ЭКОС 219</v>
      </c>
      <c r="B39" t="s">
        <v>101</v>
      </c>
      <c r="C39" t="s">
        <v>50</v>
      </c>
      <c r="D39">
        <v>250</v>
      </c>
      <c r="E39">
        <v>137</v>
      </c>
      <c r="F39">
        <v>1900</v>
      </c>
      <c r="G39">
        <v>2525</v>
      </c>
      <c r="H39">
        <v>2082</v>
      </c>
      <c r="I39">
        <v>1658</v>
      </c>
      <c r="J39" t="s">
        <v>12</v>
      </c>
      <c r="K39" t="str">
        <f>_xlfn.CONCAT(Таблица1[[#This Row],[ADSK_Код изделия'#'#OTHER'#'#]],", П")</f>
        <v>ЭКОС 219, П</v>
      </c>
      <c r="L39" t="str">
        <f t="shared" si="3"/>
        <v>Медно-алюминиевый конвектор  Экотерм. Напольный. Подключение донное. Правое. Высота=250 мм, длина=1900 мм, глубина=137 мм.</v>
      </c>
      <c r="M39">
        <v>50</v>
      </c>
      <c r="N39" t="s">
        <v>1</v>
      </c>
      <c r="O39">
        <v>0</v>
      </c>
      <c r="P39" s="2" t="s">
        <v>102</v>
      </c>
      <c r="Q39" s="1">
        <v>0</v>
      </c>
    </row>
    <row r="40" spans="1:17" ht="15" customHeight="1" x14ac:dyDescent="0.25">
      <c r="A40" t="str">
        <f t="shared" si="2"/>
        <v>Экотерм, ЭКОС 220</v>
      </c>
      <c r="B40" t="s">
        <v>101</v>
      </c>
      <c r="C40" t="s">
        <v>51</v>
      </c>
      <c r="D40">
        <v>250</v>
      </c>
      <c r="E40">
        <v>137</v>
      </c>
      <c r="F40">
        <v>2000</v>
      </c>
      <c r="G40">
        <v>2672</v>
      </c>
      <c r="H40">
        <v>2204</v>
      </c>
      <c r="I40">
        <v>1755</v>
      </c>
      <c r="J40" t="s">
        <v>12</v>
      </c>
      <c r="K40" t="str">
        <f>_xlfn.CONCAT(Таблица1[[#This Row],[ADSK_Код изделия'#'#OTHER'#'#]],", П")</f>
        <v>ЭКОС 220, П</v>
      </c>
      <c r="L40" t="str">
        <f t="shared" si="3"/>
        <v>Медно-алюминиевый конвектор  Экотерм. Напольный. Подключение донное. Правое. Высота=250 мм, длина=2000 мм, глубина=137 мм.</v>
      </c>
      <c r="M40">
        <v>50</v>
      </c>
      <c r="N40" t="s">
        <v>1</v>
      </c>
      <c r="O40">
        <v>0</v>
      </c>
      <c r="P40" s="2" t="s">
        <v>102</v>
      </c>
      <c r="Q40" s="1">
        <v>0</v>
      </c>
    </row>
    <row r="41" spans="1:17" ht="15" customHeight="1" x14ac:dyDescent="0.25">
      <c r="A41" t="str">
        <f t="shared" si="2"/>
        <v>Экотерм, ЭКОС 221</v>
      </c>
      <c r="B41" t="s">
        <v>101</v>
      </c>
      <c r="C41" t="s">
        <v>52</v>
      </c>
      <c r="D41">
        <v>250</v>
      </c>
      <c r="E41">
        <v>137</v>
      </c>
      <c r="F41">
        <v>2100</v>
      </c>
      <c r="G41">
        <v>2819</v>
      </c>
      <c r="H41">
        <v>2325</v>
      </c>
      <c r="I41">
        <v>1851</v>
      </c>
      <c r="J41" t="s">
        <v>12</v>
      </c>
      <c r="K41" t="str">
        <f>_xlfn.CONCAT(Таблица1[[#This Row],[ADSK_Код изделия'#'#OTHER'#'#]],", П")</f>
        <v>ЭКОС 221, П</v>
      </c>
      <c r="L41" t="str">
        <f t="shared" si="3"/>
        <v>Медно-алюминиевый конвектор  Экотерм. Напольный. Подключение донное. Правое. Высота=250 мм, длина=2100 мм, глубина=137 мм.</v>
      </c>
      <c r="M41">
        <v>50</v>
      </c>
      <c r="N41" t="s">
        <v>1</v>
      </c>
      <c r="O41">
        <v>0</v>
      </c>
      <c r="P41" s="2" t="s">
        <v>102</v>
      </c>
      <c r="Q41" s="1">
        <v>0</v>
      </c>
    </row>
    <row r="42" spans="1:17" ht="15" customHeight="1" x14ac:dyDescent="0.25">
      <c r="A42" t="str">
        <f t="shared" si="2"/>
        <v>Экотерм, ЭКОС 222</v>
      </c>
      <c r="B42" t="s">
        <v>101</v>
      </c>
      <c r="C42" t="s">
        <v>53</v>
      </c>
      <c r="D42">
        <v>250</v>
      </c>
      <c r="E42">
        <v>137</v>
      </c>
      <c r="F42">
        <v>2200</v>
      </c>
      <c r="G42">
        <v>2966</v>
      </c>
      <c r="H42">
        <v>2446</v>
      </c>
      <c r="I42">
        <v>1948</v>
      </c>
      <c r="J42" t="s">
        <v>12</v>
      </c>
      <c r="K42" t="str">
        <f>_xlfn.CONCAT(Таблица1[[#This Row],[ADSK_Код изделия'#'#OTHER'#'#]],", П")</f>
        <v>ЭКОС 222, П</v>
      </c>
      <c r="L42" t="str">
        <f t="shared" si="3"/>
        <v>Медно-алюминиевый конвектор  Экотерм. Напольный. Подключение донное. Правое. Высота=250 мм, длина=2200 мм, глубина=137 мм.</v>
      </c>
      <c r="M42">
        <v>50</v>
      </c>
      <c r="N42" t="s">
        <v>1</v>
      </c>
      <c r="O42">
        <v>0</v>
      </c>
      <c r="P42" s="2" t="s">
        <v>102</v>
      </c>
      <c r="Q42" s="1">
        <v>0</v>
      </c>
    </row>
    <row r="43" spans="1:17" ht="15" customHeight="1" x14ac:dyDescent="0.25">
      <c r="A43" t="str">
        <f t="shared" si="2"/>
        <v>Экотерм, ЭКОС 223</v>
      </c>
      <c r="B43" t="s">
        <v>101</v>
      </c>
      <c r="C43" t="s">
        <v>54</v>
      </c>
      <c r="D43">
        <v>250</v>
      </c>
      <c r="E43">
        <v>137</v>
      </c>
      <c r="F43">
        <v>2300</v>
      </c>
      <c r="G43">
        <v>3113</v>
      </c>
      <c r="H43">
        <v>2567</v>
      </c>
      <c r="I43">
        <v>2044</v>
      </c>
      <c r="J43" t="s">
        <v>12</v>
      </c>
      <c r="K43" t="str">
        <f>_xlfn.CONCAT(Таблица1[[#This Row],[ADSK_Код изделия'#'#OTHER'#'#]],", П")</f>
        <v>ЭКОС 223, П</v>
      </c>
      <c r="L43" t="str">
        <f t="shared" si="3"/>
        <v>Медно-алюминиевый конвектор  Экотерм. Напольный. Подключение донное. Правое. Высота=250 мм, длина=2300 мм, глубина=137 мм.</v>
      </c>
      <c r="M43">
        <v>50</v>
      </c>
      <c r="N43" t="s">
        <v>1</v>
      </c>
      <c r="O43">
        <v>0</v>
      </c>
      <c r="P43" s="2" t="s">
        <v>102</v>
      </c>
      <c r="Q43" s="1">
        <v>0</v>
      </c>
    </row>
    <row r="44" spans="1:17" ht="15" customHeight="1" x14ac:dyDescent="0.25">
      <c r="A44" t="str">
        <f t="shared" si="2"/>
        <v>Экотерм, ЭКОС 224</v>
      </c>
      <c r="B44" t="s">
        <v>101</v>
      </c>
      <c r="C44" t="s">
        <v>55</v>
      </c>
      <c r="D44">
        <v>250</v>
      </c>
      <c r="E44">
        <v>137</v>
      </c>
      <c r="F44">
        <v>2400</v>
      </c>
      <c r="G44">
        <v>3260</v>
      </c>
      <c r="H44">
        <v>2689</v>
      </c>
      <c r="I44">
        <v>2141</v>
      </c>
      <c r="J44" t="s">
        <v>12</v>
      </c>
      <c r="K44" t="str">
        <f>_xlfn.CONCAT(Таблица1[[#This Row],[ADSK_Код изделия'#'#OTHER'#'#]],", П")</f>
        <v>ЭКОС 224, П</v>
      </c>
      <c r="L44" t="str">
        <f t="shared" si="3"/>
        <v>Медно-алюминиевый конвектор  Экотерм. Напольный. Подключение донное. Правое. Высота=250 мм, длина=2400 мм, глубина=137 мм.</v>
      </c>
      <c r="M44">
        <v>50</v>
      </c>
      <c r="N44" t="s">
        <v>1</v>
      </c>
      <c r="O44">
        <v>0</v>
      </c>
      <c r="P44" s="2" t="s">
        <v>102</v>
      </c>
      <c r="Q44" s="1">
        <v>0</v>
      </c>
    </row>
    <row r="45" spans="1:17" ht="15" customHeight="1" x14ac:dyDescent="0.25">
      <c r="A45" t="str">
        <f t="shared" si="2"/>
        <v>Экотерм, ЭКОС 225</v>
      </c>
      <c r="B45" t="s">
        <v>101</v>
      </c>
      <c r="C45" t="s">
        <v>56</v>
      </c>
      <c r="D45">
        <v>250</v>
      </c>
      <c r="E45">
        <v>137</v>
      </c>
      <c r="F45">
        <v>2500</v>
      </c>
      <c r="G45">
        <v>3407</v>
      </c>
      <c r="H45">
        <v>2810</v>
      </c>
      <c r="I45">
        <v>2237</v>
      </c>
      <c r="J45" t="s">
        <v>12</v>
      </c>
      <c r="K45" t="str">
        <f>_xlfn.CONCAT(Таблица1[[#This Row],[ADSK_Код изделия'#'#OTHER'#'#]],", П")</f>
        <v>ЭКОС 225, П</v>
      </c>
      <c r="L45" t="str">
        <f t="shared" si="3"/>
        <v>Медно-алюминиевый конвектор  Экотерм. Напольный. Подключение донное. Правое. Высота=250 мм, длина=2500 мм, глубина=137 мм.</v>
      </c>
      <c r="M45">
        <v>50</v>
      </c>
      <c r="N45" t="s">
        <v>1</v>
      </c>
      <c r="O45">
        <v>0</v>
      </c>
      <c r="P45" s="2" t="s">
        <v>102</v>
      </c>
      <c r="Q45" s="1">
        <v>0</v>
      </c>
    </row>
    <row r="46" spans="1:17" ht="15" customHeight="1" x14ac:dyDescent="0.25">
      <c r="A46" t="str">
        <f t="shared" si="2"/>
        <v>Экотерм, ЭКОС 304</v>
      </c>
      <c r="B46" t="s">
        <v>101</v>
      </c>
      <c r="C46" t="s">
        <v>57</v>
      </c>
      <c r="D46">
        <v>350</v>
      </c>
      <c r="E46">
        <v>137</v>
      </c>
      <c r="F46">
        <v>400</v>
      </c>
      <c r="G46">
        <v>454</v>
      </c>
      <c r="H46">
        <v>372</v>
      </c>
      <c r="I46">
        <v>293</v>
      </c>
      <c r="J46" t="s">
        <v>12</v>
      </c>
      <c r="K46" t="str">
        <f>_xlfn.CONCAT(Таблица1[[#This Row],[ADSK_Код изделия'#'#OTHER'#'#]],", П")</f>
        <v>ЭКОС 304, П</v>
      </c>
      <c r="L46" t="str">
        <f t="shared" si="3"/>
        <v>Медно-алюминиевый конвектор  Экотерм. Напольный. Подключение донное. Правое. Высота=350 мм, длина=400 мм, глубина=137 мм.</v>
      </c>
      <c r="M46">
        <v>50</v>
      </c>
      <c r="N46" t="s">
        <v>1</v>
      </c>
      <c r="O46">
        <v>0</v>
      </c>
      <c r="P46" s="2" t="s">
        <v>102</v>
      </c>
      <c r="Q46" s="1">
        <v>0</v>
      </c>
    </row>
    <row r="47" spans="1:17" ht="15" customHeight="1" x14ac:dyDescent="0.25">
      <c r="A47" t="str">
        <f t="shared" si="2"/>
        <v>Экотерм, ЭКОС 305</v>
      </c>
      <c r="B47" t="s">
        <v>101</v>
      </c>
      <c r="C47" t="s">
        <v>58</v>
      </c>
      <c r="D47">
        <v>350</v>
      </c>
      <c r="E47">
        <v>137</v>
      </c>
      <c r="F47">
        <v>500</v>
      </c>
      <c r="G47">
        <v>633</v>
      </c>
      <c r="H47">
        <v>518</v>
      </c>
      <c r="I47">
        <v>409</v>
      </c>
      <c r="J47" t="s">
        <v>12</v>
      </c>
      <c r="K47" t="str">
        <f>_xlfn.CONCAT(Таблица1[[#This Row],[ADSK_Код изделия'#'#OTHER'#'#]],", П")</f>
        <v>ЭКОС 305, П</v>
      </c>
      <c r="L47" t="str">
        <f t="shared" si="3"/>
        <v>Медно-алюминиевый конвектор  Экотерм. Напольный. Подключение донное. Правое. Высота=350 мм, длина=500 мм, глубина=137 мм.</v>
      </c>
      <c r="M47">
        <v>50</v>
      </c>
      <c r="N47" t="s">
        <v>1</v>
      </c>
      <c r="O47">
        <v>0</v>
      </c>
      <c r="P47" s="2" t="s">
        <v>102</v>
      </c>
      <c r="Q47" s="1">
        <v>0</v>
      </c>
    </row>
    <row r="48" spans="1:17" ht="15" customHeight="1" x14ac:dyDescent="0.25">
      <c r="A48" t="str">
        <f t="shared" si="2"/>
        <v>Экотерм, ЭКОС 306</v>
      </c>
      <c r="B48" t="s">
        <v>101</v>
      </c>
      <c r="C48" t="s">
        <v>59</v>
      </c>
      <c r="D48">
        <v>350</v>
      </c>
      <c r="E48">
        <v>137</v>
      </c>
      <c r="F48">
        <v>600</v>
      </c>
      <c r="G48">
        <v>813</v>
      </c>
      <c r="H48">
        <v>665</v>
      </c>
      <c r="I48">
        <v>525</v>
      </c>
      <c r="J48" t="s">
        <v>12</v>
      </c>
      <c r="K48" t="str">
        <f>_xlfn.CONCAT(Таблица1[[#This Row],[ADSK_Код изделия'#'#OTHER'#'#]],", П")</f>
        <v>ЭКОС 306, П</v>
      </c>
      <c r="L48" t="str">
        <f t="shared" si="3"/>
        <v>Медно-алюминиевый конвектор  Экотерм. Напольный. Подключение донное. Правое. Высота=350 мм, длина=600 мм, глубина=137 мм.</v>
      </c>
      <c r="M48">
        <v>50</v>
      </c>
      <c r="N48" t="s">
        <v>1</v>
      </c>
      <c r="O48">
        <v>0</v>
      </c>
      <c r="P48" s="2" t="s">
        <v>102</v>
      </c>
      <c r="Q48" s="1">
        <v>0</v>
      </c>
    </row>
    <row r="49" spans="1:17" ht="15" customHeight="1" x14ac:dyDescent="0.25">
      <c r="A49" t="str">
        <f t="shared" si="2"/>
        <v>Экотерм, ЭКОС 307</v>
      </c>
      <c r="B49" t="s">
        <v>101</v>
      </c>
      <c r="C49" t="s">
        <v>60</v>
      </c>
      <c r="D49">
        <v>350</v>
      </c>
      <c r="E49">
        <v>137</v>
      </c>
      <c r="F49">
        <v>700</v>
      </c>
      <c r="G49">
        <v>992</v>
      </c>
      <c r="H49">
        <v>812</v>
      </c>
      <c r="I49">
        <v>641</v>
      </c>
      <c r="J49" t="s">
        <v>12</v>
      </c>
      <c r="K49" t="str">
        <f>_xlfn.CONCAT(Таблица1[[#This Row],[ADSK_Код изделия'#'#OTHER'#'#]],", П")</f>
        <v>ЭКОС 307, П</v>
      </c>
      <c r="L49" t="str">
        <f t="shared" si="3"/>
        <v>Медно-алюминиевый конвектор  Экотерм. Напольный. Подключение донное. Правое. Высота=350 мм, длина=700 мм, глубина=137 мм.</v>
      </c>
      <c r="M49">
        <v>50</v>
      </c>
      <c r="N49" t="s">
        <v>1</v>
      </c>
      <c r="O49">
        <v>0</v>
      </c>
      <c r="P49" s="2" t="s">
        <v>102</v>
      </c>
      <c r="Q49" s="1">
        <v>0</v>
      </c>
    </row>
    <row r="50" spans="1:17" ht="15" customHeight="1" x14ac:dyDescent="0.25">
      <c r="A50" t="str">
        <f t="shared" si="2"/>
        <v>Экотерм, ЭКОС 308</v>
      </c>
      <c r="B50" t="s">
        <v>101</v>
      </c>
      <c r="C50" t="s">
        <v>61</v>
      </c>
      <c r="D50">
        <v>350</v>
      </c>
      <c r="E50">
        <v>137</v>
      </c>
      <c r="F50">
        <v>800</v>
      </c>
      <c r="G50">
        <v>1178</v>
      </c>
      <c r="H50">
        <v>964</v>
      </c>
      <c r="I50">
        <v>761</v>
      </c>
      <c r="J50" t="s">
        <v>12</v>
      </c>
      <c r="K50" t="str">
        <f>_xlfn.CONCAT(Таблица1[[#This Row],[ADSK_Код изделия'#'#OTHER'#'#]],", П")</f>
        <v>ЭКОС 308, П</v>
      </c>
      <c r="L50" t="str">
        <f t="shared" si="3"/>
        <v>Медно-алюминиевый конвектор  Экотерм. Напольный. Подключение донное. Правое. Высота=350 мм, длина=800 мм, глубина=137 мм.</v>
      </c>
      <c r="M50">
        <v>50</v>
      </c>
      <c r="N50" t="s">
        <v>1</v>
      </c>
      <c r="O50">
        <v>0</v>
      </c>
      <c r="P50" s="2" t="s">
        <v>102</v>
      </c>
      <c r="Q50" s="1">
        <v>0</v>
      </c>
    </row>
    <row r="51" spans="1:17" ht="15" customHeight="1" x14ac:dyDescent="0.25">
      <c r="A51" t="str">
        <f t="shared" si="2"/>
        <v>Экотерм, ЭКОС 309</v>
      </c>
      <c r="B51" t="s">
        <v>101</v>
      </c>
      <c r="C51" t="s">
        <v>62</v>
      </c>
      <c r="D51">
        <v>350</v>
      </c>
      <c r="E51">
        <v>137</v>
      </c>
      <c r="F51">
        <v>900</v>
      </c>
      <c r="G51">
        <v>1355</v>
      </c>
      <c r="H51">
        <v>1109</v>
      </c>
      <c r="I51">
        <v>875</v>
      </c>
      <c r="J51" t="s">
        <v>12</v>
      </c>
      <c r="K51" t="str">
        <f>_xlfn.CONCAT(Таблица1[[#This Row],[ADSK_Код изделия'#'#OTHER'#'#]],", П")</f>
        <v>ЭКОС 309, П</v>
      </c>
      <c r="L51" t="str">
        <f t="shared" si="3"/>
        <v>Медно-алюминиевый конвектор  Экотерм. Напольный. Подключение донное. Правое. Высота=350 мм, длина=900 мм, глубина=137 мм.</v>
      </c>
      <c r="M51">
        <v>50</v>
      </c>
      <c r="N51" t="s">
        <v>1</v>
      </c>
      <c r="O51">
        <v>0</v>
      </c>
      <c r="P51" s="2" t="s">
        <v>102</v>
      </c>
      <c r="Q51" s="1">
        <v>0</v>
      </c>
    </row>
    <row r="52" spans="1:17" ht="15" customHeight="1" x14ac:dyDescent="0.25">
      <c r="A52" t="str">
        <f t="shared" si="2"/>
        <v>Экотерм, ЭКОС 310</v>
      </c>
      <c r="B52" t="s">
        <v>101</v>
      </c>
      <c r="C52" t="s">
        <v>63</v>
      </c>
      <c r="D52">
        <v>350</v>
      </c>
      <c r="E52">
        <v>137</v>
      </c>
      <c r="F52">
        <v>1000</v>
      </c>
      <c r="G52">
        <v>1550</v>
      </c>
      <c r="H52">
        <v>1269</v>
      </c>
      <c r="I52">
        <v>1000.9999999999999</v>
      </c>
      <c r="J52" t="s">
        <v>12</v>
      </c>
      <c r="K52" t="str">
        <f>_xlfn.CONCAT(Таблица1[[#This Row],[ADSK_Код изделия'#'#OTHER'#'#]],", П")</f>
        <v>ЭКОС 310, П</v>
      </c>
      <c r="L52" t="str">
        <f t="shared" si="3"/>
        <v>Медно-алюминиевый конвектор  Экотерм. Напольный. Подключение донное. Правое. Высота=350 мм, длина=1000 мм, глубина=137 мм.</v>
      </c>
      <c r="M52">
        <v>50</v>
      </c>
      <c r="N52" t="s">
        <v>1</v>
      </c>
      <c r="O52">
        <v>0</v>
      </c>
      <c r="P52" s="2" t="s">
        <v>102</v>
      </c>
      <c r="Q52" s="1">
        <v>0</v>
      </c>
    </row>
    <row r="53" spans="1:17" ht="15" customHeight="1" x14ac:dyDescent="0.25">
      <c r="A53" t="str">
        <f t="shared" si="2"/>
        <v>Экотерм, ЭКОС 311</v>
      </c>
      <c r="B53" t="s">
        <v>101</v>
      </c>
      <c r="C53" t="s">
        <v>64</v>
      </c>
      <c r="D53">
        <v>350</v>
      </c>
      <c r="E53">
        <v>137</v>
      </c>
      <c r="F53">
        <v>1100</v>
      </c>
      <c r="G53">
        <v>1739</v>
      </c>
      <c r="H53">
        <v>1423</v>
      </c>
      <c r="I53">
        <v>1123</v>
      </c>
      <c r="J53" t="s">
        <v>12</v>
      </c>
      <c r="K53" t="str">
        <f>_xlfn.CONCAT(Таблица1[[#This Row],[ADSK_Код изделия'#'#OTHER'#'#]],", П")</f>
        <v>ЭКОС 311, П</v>
      </c>
      <c r="L53" t="str">
        <f t="shared" si="3"/>
        <v>Медно-алюминиевый конвектор  Экотерм. Напольный. Подключение донное. Правое. Высота=350 мм, длина=1100 мм, глубина=137 мм.</v>
      </c>
      <c r="M53">
        <v>50</v>
      </c>
      <c r="N53" t="s">
        <v>1</v>
      </c>
      <c r="O53">
        <v>0</v>
      </c>
      <c r="P53" s="2" t="s">
        <v>102</v>
      </c>
      <c r="Q53" s="1">
        <v>0</v>
      </c>
    </row>
    <row r="54" spans="1:17" ht="15" customHeight="1" x14ac:dyDescent="0.25">
      <c r="A54" t="str">
        <f t="shared" si="2"/>
        <v>Экотерм, ЭКОС 312</v>
      </c>
      <c r="B54" t="s">
        <v>101</v>
      </c>
      <c r="C54" t="s">
        <v>65</v>
      </c>
      <c r="D54">
        <v>350</v>
      </c>
      <c r="E54">
        <v>137</v>
      </c>
      <c r="F54">
        <v>1200</v>
      </c>
      <c r="G54">
        <v>1922</v>
      </c>
      <c r="H54">
        <v>1573</v>
      </c>
      <c r="I54">
        <v>1241</v>
      </c>
      <c r="J54" t="s">
        <v>12</v>
      </c>
      <c r="K54" t="str">
        <f>_xlfn.CONCAT(Таблица1[[#This Row],[ADSK_Код изделия'#'#OTHER'#'#]],", П")</f>
        <v>ЭКОС 312, П</v>
      </c>
      <c r="L54" t="str">
        <f t="shared" si="3"/>
        <v>Медно-алюминиевый конвектор  Экотерм. Напольный. Подключение донное. Правое. Высота=350 мм, длина=1200 мм, глубина=137 мм.</v>
      </c>
      <c r="M54">
        <v>50</v>
      </c>
      <c r="N54" t="s">
        <v>1</v>
      </c>
      <c r="O54">
        <v>0</v>
      </c>
      <c r="P54" s="2" t="s">
        <v>102</v>
      </c>
      <c r="Q54" s="1">
        <v>0</v>
      </c>
    </row>
    <row r="55" spans="1:17" ht="15" customHeight="1" x14ac:dyDescent="0.25">
      <c r="A55" t="str">
        <f t="shared" si="2"/>
        <v>Экотерм, ЭКОС 313</v>
      </c>
      <c r="B55" t="s">
        <v>101</v>
      </c>
      <c r="C55" t="s">
        <v>66</v>
      </c>
      <c r="D55">
        <v>350</v>
      </c>
      <c r="E55">
        <v>137</v>
      </c>
      <c r="F55">
        <v>1300</v>
      </c>
      <c r="G55">
        <v>2117</v>
      </c>
      <c r="H55">
        <v>1733</v>
      </c>
      <c r="I55">
        <v>1367</v>
      </c>
      <c r="J55" t="s">
        <v>12</v>
      </c>
      <c r="K55" t="str">
        <f>_xlfn.CONCAT(Таблица1[[#This Row],[ADSK_Код изделия'#'#OTHER'#'#]],", П")</f>
        <v>ЭКОС 313, П</v>
      </c>
      <c r="L55" t="str">
        <f t="shared" si="3"/>
        <v>Медно-алюминиевый конвектор  Экотерм. Напольный. Подключение донное. Правое. Высота=350 мм, длина=1300 мм, глубина=137 мм.</v>
      </c>
      <c r="M55">
        <v>50</v>
      </c>
      <c r="N55" t="s">
        <v>1</v>
      </c>
      <c r="O55">
        <v>0</v>
      </c>
      <c r="P55" s="2" t="s">
        <v>102</v>
      </c>
      <c r="Q55" s="1">
        <v>0</v>
      </c>
    </row>
    <row r="56" spans="1:17" ht="15" customHeight="1" x14ac:dyDescent="0.25">
      <c r="A56" t="str">
        <f t="shared" si="2"/>
        <v>Экотерм, ЭКОС 314</v>
      </c>
      <c r="B56" t="s">
        <v>101</v>
      </c>
      <c r="C56" t="s">
        <v>67</v>
      </c>
      <c r="D56">
        <v>350</v>
      </c>
      <c r="E56">
        <v>137</v>
      </c>
      <c r="F56">
        <v>1400</v>
      </c>
      <c r="G56">
        <v>2306</v>
      </c>
      <c r="H56">
        <v>1887</v>
      </c>
      <c r="I56">
        <v>1489</v>
      </c>
      <c r="J56" t="s">
        <v>12</v>
      </c>
      <c r="K56" t="str">
        <f>_xlfn.CONCAT(Таблица1[[#This Row],[ADSK_Код изделия'#'#OTHER'#'#]],", П")</f>
        <v>ЭКОС 314, П</v>
      </c>
      <c r="L56" t="str">
        <f t="shared" si="3"/>
        <v>Медно-алюминиевый конвектор  Экотерм. Напольный. Подключение донное. Правое. Высота=350 мм, длина=1400 мм, глубина=137 мм.</v>
      </c>
      <c r="M56">
        <v>50</v>
      </c>
      <c r="N56" t="s">
        <v>1</v>
      </c>
      <c r="O56">
        <v>0</v>
      </c>
      <c r="P56" s="2" t="s">
        <v>102</v>
      </c>
      <c r="Q56" s="1">
        <v>0</v>
      </c>
    </row>
    <row r="57" spans="1:17" ht="15" customHeight="1" x14ac:dyDescent="0.25">
      <c r="A57" t="str">
        <f t="shared" si="2"/>
        <v>Экотерм, ЭКОС 315</v>
      </c>
      <c r="B57" t="s">
        <v>101</v>
      </c>
      <c r="C57" t="s">
        <v>68</v>
      </c>
      <c r="D57">
        <v>350</v>
      </c>
      <c r="E57">
        <v>137</v>
      </c>
      <c r="F57">
        <v>1500</v>
      </c>
      <c r="G57">
        <v>2495</v>
      </c>
      <c r="H57">
        <v>2041.9999999999998</v>
      </c>
      <c r="I57">
        <v>1611</v>
      </c>
      <c r="J57" t="s">
        <v>12</v>
      </c>
      <c r="K57" t="str">
        <f>_xlfn.CONCAT(Таблица1[[#This Row],[ADSK_Код изделия'#'#OTHER'#'#]],", П")</f>
        <v>ЭКОС 315, П</v>
      </c>
      <c r="L57" t="str">
        <f t="shared" si="3"/>
        <v>Медно-алюминиевый конвектор  Экотерм. Напольный. Подключение донное. Правое. Высота=350 мм, длина=1500 мм, глубина=137 мм.</v>
      </c>
      <c r="M57">
        <v>50</v>
      </c>
      <c r="N57" t="s">
        <v>1</v>
      </c>
      <c r="O57">
        <v>0</v>
      </c>
      <c r="P57" s="2" t="s">
        <v>102</v>
      </c>
      <c r="Q57" s="1">
        <v>0</v>
      </c>
    </row>
    <row r="58" spans="1:17" ht="15" customHeight="1" x14ac:dyDescent="0.25">
      <c r="A58" t="str">
        <f t="shared" si="2"/>
        <v>Экотерм, ЭКОС 316</v>
      </c>
      <c r="B58" t="s">
        <v>101</v>
      </c>
      <c r="C58" t="s">
        <v>69</v>
      </c>
      <c r="D58">
        <v>350</v>
      </c>
      <c r="E58">
        <v>137</v>
      </c>
      <c r="F58">
        <v>1600</v>
      </c>
      <c r="G58">
        <v>2684</v>
      </c>
      <c r="H58">
        <v>2197</v>
      </c>
      <c r="I58">
        <v>1733</v>
      </c>
      <c r="J58" t="s">
        <v>12</v>
      </c>
      <c r="K58" t="str">
        <f>_xlfn.CONCAT(Таблица1[[#This Row],[ADSK_Код изделия'#'#OTHER'#'#]],", П")</f>
        <v>ЭКОС 316, П</v>
      </c>
      <c r="L58" t="str">
        <f t="shared" si="3"/>
        <v>Медно-алюминиевый конвектор  Экотерм. Напольный. Подключение донное. Правое. Высота=350 мм, длина=1600 мм, глубина=137 мм.</v>
      </c>
      <c r="M58">
        <v>50</v>
      </c>
      <c r="N58" t="s">
        <v>1</v>
      </c>
      <c r="O58">
        <v>0</v>
      </c>
      <c r="P58" s="2" t="s">
        <v>102</v>
      </c>
      <c r="Q58" s="1">
        <v>0</v>
      </c>
    </row>
    <row r="59" spans="1:17" ht="15" customHeight="1" x14ac:dyDescent="0.25">
      <c r="A59" t="str">
        <f t="shared" si="2"/>
        <v>Экотерм, ЭКОС 317</v>
      </c>
      <c r="B59" t="s">
        <v>101</v>
      </c>
      <c r="C59" t="s">
        <v>70</v>
      </c>
      <c r="D59">
        <v>350</v>
      </c>
      <c r="E59">
        <v>137</v>
      </c>
      <c r="F59">
        <v>1700</v>
      </c>
      <c r="G59">
        <v>2873</v>
      </c>
      <c r="H59">
        <v>2351</v>
      </c>
      <c r="I59">
        <v>1855</v>
      </c>
      <c r="J59" t="s">
        <v>12</v>
      </c>
      <c r="K59" t="str">
        <f>_xlfn.CONCAT(Таблица1[[#This Row],[ADSK_Код изделия'#'#OTHER'#'#]],", П")</f>
        <v>ЭКОС 317, П</v>
      </c>
      <c r="L59" t="str">
        <f t="shared" si="3"/>
        <v>Медно-алюминиевый конвектор  Экотерм. Напольный. Подключение донное. Правое. Высота=350 мм, длина=1700 мм, глубина=137 мм.</v>
      </c>
      <c r="M59">
        <v>50</v>
      </c>
      <c r="N59" t="s">
        <v>1</v>
      </c>
      <c r="O59">
        <v>0</v>
      </c>
      <c r="P59" s="2" t="s">
        <v>102</v>
      </c>
      <c r="Q59" s="1">
        <v>0</v>
      </c>
    </row>
    <row r="60" spans="1:17" ht="15" customHeight="1" x14ac:dyDescent="0.25">
      <c r="A60" t="str">
        <f t="shared" si="2"/>
        <v>Экотерм, ЭКОС 318</v>
      </c>
      <c r="B60" t="s">
        <v>101</v>
      </c>
      <c r="C60" t="s">
        <v>71</v>
      </c>
      <c r="D60">
        <v>350</v>
      </c>
      <c r="E60">
        <v>137</v>
      </c>
      <c r="F60">
        <v>1800</v>
      </c>
      <c r="G60">
        <v>3062</v>
      </c>
      <c r="H60">
        <v>2506</v>
      </c>
      <c r="I60">
        <v>1977</v>
      </c>
      <c r="J60" t="s">
        <v>12</v>
      </c>
      <c r="K60" t="str">
        <f>_xlfn.CONCAT(Таблица1[[#This Row],[ADSK_Код изделия'#'#OTHER'#'#]],", П")</f>
        <v>ЭКОС 318, П</v>
      </c>
      <c r="L60" t="str">
        <f t="shared" si="3"/>
        <v>Медно-алюминиевый конвектор  Экотерм. Напольный. Подключение донное. Правое. Высота=350 мм, длина=1800 мм, глубина=137 мм.</v>
      </c>
      <c r="M60">
        <v>50</v>
      </c>
      <c r="N60" t="s">
        <v>1</v>
      </c>
      <c r="O60">
        <v>0</v>
      </c>
      <c r="P60" s="2" t="s">
        <v>102</v>
      </c>
      <c r="Q60" s="1">
        <v>0</v>
      </c>
    </row>
    <row r="61" spans="1:17" ht="15" customHeight="1" x14ac:dyDescent="0.25">
      <c r="A61" t="str">
        <f t="shared" si="2"/>
        <v>Экотерм, ЭКОС 319</v>
      </c>
      <c r="B61" t="s">
        <v>101</v>
      </c>
      <c r="C61" t="s">
        <v>72</v>
      </c>
      <c r="D61">
        <v>350</v>
      </c>
      <c r="E61">
        <v>137</v>
      </c>
      <c r="F61">
        <v>1900</v>
      </c>
      <c r="G61">
        <v>3251</v>
      </c>
      <c r="H61">
        <v>2661</v>
      </c>
      <c r="I61">
        <v>2099</v>
      </c>
      <c r="J61" t="s">
        <v>12</v>
      </c>
      <c r="K61" t="str">
        <f>_xlfn.CONCAT(Таблица1[[#This Row],[ADSK_Код изделия'#'#OTHER'#'#]],", П")</f>
        <v>ЭКОС 319, П</v>
      </c>
      <c r="L61" t="str">
        <f t="shared" si="3"/>
        <v>Медно-алюминиевый конвектор  Экотерм. Напольный. Подключение донное. Правое. Высота=350 мм, длина=1900 мм, глубина=137 мм.</v>
      </c>
      <c r="M61">
        <v>50</v>
      </c>
      <c r="N61" t="s">
        <v>1</v>
      </c>
      <c r="O61">
        <v>0</v>
      </c>
      <c r="P61" s="2" t="s">
        <v>102</v>
      </c>
      <c r="Q61" s="1">
        <v>0</v>
      </c>
    </row>
    <row r="62" spans="1:17" ht="15" customHeight="1" x14ac:dyDescent="0.25">
      <c r="A62" t="str">
        <f t="shared" si="2"/>
        <v>Экотерм, ЭКОС 320</v>
      </c>
      <c r="B62" t="s">
        <v>101</v>
      </c>
      <c r="C62" t="s">
        <v>73</v>
      </c>
      <c r="D62">
        <v>350</v>
      </c>
      <c r="E62">
        <v>137</v>
      </c>
      <c r="F62">
        <v>2000</v>
      </c>
      <c r="G62">
        <v>3440</v>
      </c>
      <c r="H62">
        <v>2816</v>
      </c>
      <c r="I62">
        <v>2221</v>
      </c>
      <c r="J62" t="s">
        <v>12</v>
      </c>
      <c r="K62" t="str">
        <f>_xlfn.CONCAT(Таблица1[[#This Row],[ADSK_Код изделия'#'#OTHER'#'#]],", П")</f>
        <v>ЭКОС 320, П</v>
      </c>
      <c r="L62" t="str">
        <f t="shared" si="3"/>
        <v>Медно-алюминиевый конвектор  Экотерм. Напольный. Подключение донное. Правое. Высота=350 мм, длина=2000 мм, глубина=137 мм.</v>
      </c>
      <c r="M62">
        <v>50</v>
      </c>
      <c r="N62" t="s">
        <v>1</v>
      </c>
      <c r="O62">
        <v>0</v>
      </c>
      <c r="P62" s="2" t="s">
        <v>102</v>
      </c>
      <c r="Q62" s="1">
        <v>0</v>
      </c>
    </row>
    <row r="63" spans="1:17" ht="15" customHeight="1" x14ac:dyDescent="0.25">
      <c r="A63" t="str">
        <f t="shared" si="2"/>
        <v>Экотерм, ЭКОС 321</v>
      </c>
      <c r="B63" t="s">
        <v>101</v>
      </c>
      <c r="C63" t="s">
        <v>74</v>
      </c>
      <c r="D63">
        <v>350</v>
      </c>
      <c r="E63">
        <v>137</v>
      </c>
      <c r="F63">
        <v>2100</v>
      </c>
      <c r="G63">
        <v>3630</v>
      </c>
      <c r="H63">
        <v>2971</v>
      </c>
      <c r="I63">
        <v>2344</v>
      </c>
      <c r="J63" t="s">
        <v>12</v>
      </c>
      <c r="K63" t="str">
        <f>_xlfn.CONCAT(Таблица1[[#This Row],[ADSK_Код изделия'#'#OTHER'#'#]],", П")</f>
        <v>ЭКОС 321, П</v>
      </c>
      <c r="L63" t="str">
        <f t="shared" si="3"/>
        <v>Медно-алюминиевый конвектор  Экотерм. Напольный. Подключение донное. Правое. Высота=350 мм, длина=2100 мм, глубина=137 мм.</v>
      </c>
      <c r="M63">
        <v>50</v>
      </c>
      <c r="N63" t="s">
        <v>1</v>
      </c>
      <c r="O63">
        <v>0</v>
      </c>
      <c r="P63" s="2" t="s">
        <v>102</v>
      </c>
      <c r="Q63" s="1">
        <v>0</v>
      </c>
    </row>
    <row r="64" spans="1:17" ht="15" customHeight="1" x14ac:dyDescent="0.25">
      <c r="A64" t="str">
        <f t="shared" si="2"/>
        <v>Экотерм, ЭКОС 322</v>
      </c>
      <c r="B64" t="s">
        <v>101</v>
      </c>
      <c r="C64" t="s">
        <v>75</v>
      </c>
      <c r="D64">
        <v>350</v>
      </c>
      <c r="E64">
        <v>137</v>
      </c>
      <c r="F64">
        <v>2200</v>
      </c>
      <c r="G64">
        <v>3819</v>
      </c>
      <c r="H64">
        <v>3125</v>
      </c>
      <c r="I64">
        <v>2466</v>
      </c>
      <c r="J64" t="s">
        <v>12</v>
      </c>
      <c r="K64" t="str">
        <f>_xlfn.CONCAT(Таблица1[[#This Row],[ADSK_Код изделия'#'#OTHER'#'#]],", П")</f>
        <v>ЭКОС 322, П</v>
      </c>
      <c r="L64" t="str">
        <f t="shared" si="3"/>
        <v>Медно-алюминиевый конвектор  Экотерм. Напольный. Подключение донное. Правое. Высота=350 мм, длина=2200 мм, глубина=137 мм.</v>
      </c>
      <c r="M64">
        <v>50</v>
      </c>
      <c r="N64" t="s">
        <v>1</v>
      </c>
      <c r="O64">
        <v>0</v>
      </c>
      <c r="P64" s="2" t="s">
        <v>102</v>
      </c>
      <c r="Q64" s="1">
        <v>0</v>
      </c>
    </row>
    <row r="65" spans="1:17" ht="15" customHeight="1" x14ac:dyDescent="0.25">
      <c r="A65" t="str">
        <f t="shared" si="2"/>
        <v>Экотерм, ЭКОС 323</v>
      </c>
      <c r="B65" t="s">
        <v>101</v>
      </c>
      <c r="C65" t="s">
        <v>76</v>
      </c>
      <c r="D65">
        <v>350</v>
      </c>
      <c r="E65">
        <v>137</v>
      </c>
      <c r="F65">
        <v>2300</v>
      </c>
      <c r="G65">
        <v>4008</v>
      </c>
      <c r="H65">
        <v>3280</v>
      </c>
      <c r="I65">
        <v>2588</v>
      </c>
      <c r="J65" t="s">
        <v>12</v>
      </c>
      <c r="K65" t="str">
        <f>_xlfn.CONCAT(Таблица1[[#This Row],[ADSK_Код изделия'#'#OTHER'#'#]],", П")</f>
        <v>ЭКОС 323, П</v>
      </c>
      <c r="L65" t="str">
        <f t="shared" si="3"/>
        <v>Медно-алюминиевый конвектор  Экотерм. Напольный. Подключение донное. Правое. Высота=350 мм, длина=2300 мм, глубина=137 мм.</v>
      </c>
      <c r="M65">
        <v>50</v>
      </c>
      <c r="N65" t="s">
        <v>1</v>
      </c>
      <c r="O65">
        <v>0</v>
      </c>
      <c r="P65" s="2" t="s">
        <v>102</v>
      </c>
      <c r="Q65" s="1">
        <v>0</v>
      </c>
    </row>
    <row r="66" spans="1:17" ht="15" customHeight="1" x14ac:dyDescent="0.25">
      <c r="A66" t="str">
        <f t="shared" ref="A66:A129" si="4">CONCATENATE(B66,", ",C66)</f>
        <v>Экотерм, ЭКОС 324</v>
      </c>
      <c r="B66" t="s">
        <v>101</v>
      </c>
      <c r="C66" t="s">
        <v>77</v>
      </c>
      <c r="D66">
        <v>350</v>
      </c>
      <c r="E66">
        <v>137</v>
      </c>
      <c r="F66">
        <v>2400</v>
      </c>
      <c r="G66">
        <v>4197</v>
      </c>
      <c r="H66">
        <v>3435</v>
      </c>
      <c r="I66">
        <v>2710</v>
      </c>
      <c r="J66" t="s">
        <v>12</v>
      </c>
      <c r="K66" t="str">
        <f>_xlfn.CONCAT(Таблица1[[#This Row],[ADSK_Код изделия'#'#OTHER'#'#]],", П")</f>
        <v>ЭКОС 324, П</v>
      </c>
      <c r="L66" t="str">
        <f t="shared" ref="L66:L97" si="5">CONCATENATE("Медно-алюминиевый конвектор  Экотерм. Напольный. Подключение донное. Правое. Высота=",D66, " мм, длина=",F66, " мм, глубина=",E66," мм.")</f>
        <v>Медно-алюминиевый конвектор  Экотерм. Напольный. Подключение донное. Правое. Высота=350 мм, длина=2400 мм, глубина=137 мм.</v>
      </c>
      <c r="M66">
        <v>50</v>
      </c>
      <c r="N66" t="s">
        <v>1</v>
      </c>
      <c r="O66">
        <v>0</v>
      </c>
      <c r="P66" s="2" t="s">
        <v>102</v>
      </c>
      <c r="Q66" s="1">
        <v>0</v>
      </c>
    </row>
    <row r="67" spans="1:17" ht="15" customHeight="1" x14ac:dyDescent="0.25">
      <c r="A67" t="str">
        <f t="shared" si="4"/>
        <v>Экотерм, ЭКОС 325</v>
      </c>
      <c r="B67" t="s">
        <v>101</v>
      </c>
      <c r="C67" t="s">
        <v>78</v>
      </c>
      <c r="D67">
        <v>350</v>
      </c>
      <c r="E67">
        <v>137</v>
      </c>
      <c r="F67">
        <v>2500</v>
      </c>
      <c r="G67">
        <v>4386</v>
      </c>
      <c r="H67">
        <v>3590</v>
      </c>
      <c r="I67">
        <v>2832</v>
      </c>
      <c r="J67" t="s">
        <v>12</v>
      </c>
      <c r="K67" t="str">
        <f>_xlfn.CONCAT(Таблица1[[#This Row],[ADSK_Код изделия'#'#OTHER'#'#]],", П")</f>
        <v>ЭКОС 325, П</v>
      </c>
      <c r="L67" t="str">
        <f t="shared" si="5"/>
        <v>Медно-алюминиевый конвектор  Экотерм. Напольный. Подключение донное. Правое. Высота=350 мм, длина=2500 мм, глубина=137 мм.</v>
      </c>
      <c r="M67">
        <v>50</v>
      </c>
      <c r="N67" t="s">
        <v>1</v>
      </c>
      <c r="O67">
        <v>0</v>
      </c>
      <c r="P67" s="2" t="s">
        <v>102</v>
      </c>
      <c r="Q67" s="1">
        <v>0</v>
      </c>
    </row>
    <row r="68" spans="1:17" ht="15" customHeight="1" x14ac:dyDescent="0.25">
      <c r="A68" t="str">
        <f t="shared" si="4"/>
        <v>Экотерм, ЭКОС 404</v>
      </c>
      <c r="B68" t="s">
        <v>101</v>
      </c>
      <c r="C68" t="s">
        <v>79</v>
      </c>
      <c r="D68">
        <v>450</v>
      </c>
      <c r="E68">
        <v>137</v>
      </c>
      <c r="F68">
        <v>400</v>
      </c>
      <c r="G68">
        <v>531</v>
      </c>
      <c r="H68">
        <v>435</v>
      </c>
      <c r="I68">
        <v>343</v>
      </c>
      <c r="J68" t="s">
        <v>12</v>
      </c>
      <c r="K68" t="str">
        <f>_xlfn.CONCAT(Таблица1[[#This Row],[ADSK_Код изделия'#'#OTHER'#'#]],", П")</f>
        <v>ЭКОС 404, П</v>
      </c>
      <c r="L68" t="str">
        <f t="shared" si="5"/>
        <v>Медно-алюминиевый конвектор  Экотерм. Напольный. Подключение донное. Правое. Высота=450 мм, длина=400 мм, глубина=137 мм.</v>
      </c>
      <c r="M68">
        <v>50</v>
      </c>
      <c r="N68" t="s">
        <v>1</v>
      </c>
      <c r="O68">
        <v>0</v>
      </c>
      <c r="P68" s="2" t="s">
        <v>102</v>
      </c>
      <c r="Q68" s="1">
        <v>0</v>
      </c>
    </row>
    <row r="69" spans="1:17" ht="15" customHeight="1" x14ac:dyDescent="0.25">
      <c r="A69" t="str">
        <f t="shared" si="4"/>
        <v>Экотерм, ЭКОС 405</v>
      </c>
      <c r="B69" t="s">
        <v>101</v>
      </c>
      <c r="C69" t="s">
        <v>80</v>
      </c>
      <c r="D69">
        <v>450</v>
      </c>
      <c r="E69">
        <v>137</v>
      </c>
      <c r="F69">
        <v>500</v>
      </c>
      <c r="G69">
        <v>740</v>
      </c>
      <c r="H69">
        <v>606</v>
      </c>
      <c r="I69">
        <v>478</v>
      </c>
      <c r="J69" t="s">
        <v>12</v>
      </c>
      <c r="K69" t="str">
        <f>_xlfn.CONCAT(Таблица1[[#This Row],[ADSK_Код изделия'#'#OTHER'#'#]],", П")</f>
        <v>ЭКОС 405, П</v>
      </c>
      <c r="L69" t="str">
        <f t="shared" si="5"/>
        <v>Медно-алюминиевый конвектор  Экотерм. Напольный. Подключение донное. Правое. Высота=450 мм, длина=500 мм, глубина=137 мм.</v>
      </c>
      <c r="M69">
        <v>50</v>
      </c>
      <c r="N69" t="s">
        <v>1</v>
      </c>
      <c r="O69">
        <v>0</v>
      </c>
      <c r="P69" s="2" t="s">
        <v>102</v>
      </c>
      <c r="Q69" s="1">
        <v>0</v>
      </c>
    </row>
    <row r="70" spans="1:17" ht="15" customHeight="1" x14ac:dyDescent="0.25">
      <c r="A70" t="str">
        <f t="shared" si="4"/>
        <v>Экотерм, ЭКОС 406</v>
      </c>
      <c r="B70" t="s">
        <v>101</v>
      </c>
      <c r="C70" t="s">
        <v>81</v>
      </c>
      <c r="D70">
        <v>450</v>
      </c>
      <c r="E70">
        <v>137</v>
      </c>
      <c r="F70">
        <v>600</v>
      </c>
      <c r="G70">
        <v>950</v>
      </c>
      <c r="H70">
        <v>777</v>
      </c>
      <c r="I70">
        <v>613</v>
      </c>
      <c r="J70" t="s">
        <v>12</v>
      </c>
      <c r="K70" t="str">
        <f>_xlfn.CONCAT(Таблица1[[#This Row],[ADSK_Код изделия'#'#OTHER'#'#]],", П")</f>
        <v>ЭКОС 406, П</v>
      </c>
      <c r="L70" t="str">
        <f t="shared" si="5"/>
        <v>Медно-алюминиевый конвектор  Экотерм. Напольный. Подключение донное. Правое. Высота=450 мм, длина=600 мм, глубина=137 мм.</v>
      </c>
      <c r="M70">
        <v>50</v>
      </c>
      <c r="N70" t="s">
        <v>1</v>
      </c>
      <c r="O70">
        <v>0</v>
      </c>
      <c r="P70" s="2" t="s">
        <v>102</v>
      </c>
      <c r="Q70" s="1">
        <v>0</v>
      </c>
    </row>
    <row r="71" spans="1:17" ht="15" customHeight="1" x14ac:dyDescent="0.25">
      <c r="A71" t="str">
        <f t="shared" si="4"/>
        <v>Экотерм, ЭКОС 407</v>
      </c>
      <c r="B71" t="s">
        <v>101</v>
      </c>
      <c r="C71" t="s">
        <v>82</v>
      </c>
      <c r="D71">
        <v>450</v>
      </c>
      <c r="E71">
        <v>137</v>
      </c>
      <c r="F71">
        <v>700</v>
      </c>
      <c r="G71">
        <v>1159</v>
      </c>
      <c r="H71">
        <v>949</v>
      </c>
      <c r="I71">
        <v>748</v>
      </c>
      <c r="J71" t="s">
        <v>12</v>
      </c>
      <c r="K71" t="str">
        <f>_xlfn.CONCAT(Таблица1[[#This Row],[ADSK_Код изделия'#'#OTHER'#'#]],", П")</f>
        <v>ЭКОС 407, П</v>
      </c>
      <c r="L71" t="str">
        <f t="shared" si="5"/>
        <v>Медно-алюминиевый конвектор  Экотерм. Напольный. Подключение донное. Правое. Высота=450 мм, длина=700 мм, глубина=137 мм.</v>
      </c>
      <c r="M71">
        <v>50</v>
      </c>
      <c r="N71" t="s">
        <v>1</v>
      </c>
      <c r="O71">
        <v>0</v>
      </c>
      <c r="P71" s="2" t="s">
        <v>102</v>
      </c>
      <c r="Q71" s="1">
        <v>0</v>
      </c>
    </row>
    <row r="72" spans="1:17" ht="15" customHeight="1" x14ac:dyDescent="0.25">
      <c r="A72" t="str">
        <f t="shared" si="4"/>
        <v>Экотерм, ЭКОС 408</v>
      </c>
      <c r="B72" t="s">
        <v>101</v>
      </c>
      <c r="C72" t="s">
        <v>83</v>
      </c>
      <c r="D72">
        <v>450</v>
      </c>
      <c r="E72">
        <v>137</v>
      </c>
      <c r="F72">
        <v>800</v>
      </c>
      <c r="G72">
        <v>1376</v>
      </c>
      <c r="H72">
        <v>1126</v>
      </c>
      <c r="I72">
        <v>888</v>
      </c>
      <c r="J72" t="s">
        <v>12</v>
      </c>
      <c r="K72" t="str">
        <f>_xlfn.CONCAT(Таблица1[[#This Row],[ADSK_Код изделия'#'#OTHER'#'#]],", П")</f>
        <v>ЭКОС 408, П</v>
      </c>
      <c r="L72" t="str">
        <f t="shared" si="5"/>
        <v>Медно-алюминиевый конвектор  Экотерм. Напольный. Подключение донное. Правое. Высота=450 мм, длина=800 мм, глубина=137 мм.</v>
      </c>
      <c r="M72">
        <v>50</v>
      </c>
      <c r="N72" t="s">
        <v>1</v>
      </c>
      <c r="O72">
        <v>0</v>
      </c>
      <c r="P72" s="2" t="s">
        <v>102</v>
      </c>
      <c r="Q72" s="1">
        <v>0</v>
      </c>
    </row>
    <row r="73" spans="1:17" ht="15" customHeight="1" x14ac:dyDescent="0.25">
      <c r="A73" t="str">
        <f t="shared" si="4"/>
        <v>Экотерм, ЭКОС 409</v>
      </c>
      <c r="B73" t="s">
        <v>101</v>
      </c>
      <c r="C73" t="s">
        <v>84</v>
      </c>
      <c r="D73">
        <v>450</v>
      </c>
      <c r="E73">
        <v>137</v>
      </c>
      <c r="F73">
        <v>900</v>
      </c>
      <c r="G73">
        <v>1587</v>
      </c>
      <c r="H73">
        <v>1299</v>
      </c>
      <c r="I73">
        <v>1025</v>
      </c>
      <c r="J73" t="s">
        <v>12</v>
      </c>
      <c r="K73" t="str">
        <f>_xlfn.CONCAT(Таблица1[[#This Row],[ADSK_Код изделия'#'#OTHER'#'#]],", П")</f>
        <v>ЭКОС 409, П</v>
      </c>
      <c r="L73" t="str">
        <f t="shared" si="5"/>
        <v>Медно-алюминиевый конвектор  Экотерм. Напольный. Подключение донное. Правое. Высота=450 мм, длина=900 мм, глубина=137 мм.</v>
      </c>
      <c r="M73">
        <v>50</v>
      </c>
      <c r="N73" t="s">
        <v>1</v>
      </c>
      <c r="O73">
        <v>0</v>
      </c>
      <c r="P73" s="2" t="s">
        <v>102</v>
      </c>
      <c r="Q73" s="1">
        <v>0</v>
      </c>
    </row>
    <row r="74" spans="1:17" ht="15" customHeight="1" x14ac:dyDescent="0.25">
      <c r="A74" t="str">
        <f t="shared" si="4"/>
        <v>Экотерм, ЭКОС 410</v>
      </c>
      <c r="B74" t="s">
        <v>101</v>
      </c>
      <c r="C74" t="s">
        <v>85</v>
      </c>
      <c r="D74">
        <v>450</v>
      </c>
      <c r="E74">
        <v>137</v>
      </c>
      <c r="F74">
        <v>1000</v>
      </c>
      <c r="G74">
        <v>1809</v>
      </c>
      <c r="H74">
        <v>1480</v>
      </c>
      <c r="I74">
        <v>1168</v>
      </c>
      <c r="J74" t="s">
        <v>12</v>
      </c>
      <c r="K74" t="str">
        <f>_xlfn.CONCAT(Таблица1[[#This Row],[ADSK_Код изделия'#'#OTHER'#'#]],", П")</f>
        <v>ЭКОС 410, П</v>
      </c>
      <c r="L74" t="str">
        <f t="shared" si="5"/>
        <v>Медно-алюминиевый конвектор  Экотерм. Напольный. Подключение донное. Правое. Высота=450 мм, длина=1000 мм, глубина=137 мм.</v>
      </c>
      <c r="M74">
        <v>50</v>
      </c>
      <c r="N74" t="s">
        <v>1</v>
      </c>
      <c r="O74">
        <v>0</v>
      </c>
      <c r="P74" s="2" t="s">
        <v>102</v>
      </c>
      <c r="Q74" s="1">
        <v>0</v>
      </c>
    </row>
    <row r="75" spans="1:17" ht="15" customHeight="1" x14ac:dyDescent="0.25">
      <c r="A75" t="str">
        <f t="shared" si="4"/>
        <v>Экотерм, ЭКОС 411</v>
      </c>
      <c r="B75" t="s">
        <v>101</v>
      </c>
      <c r="C75" t="s">
        <v>86</v>
      </c>
      <c r="D75">
        <v>450</v>
      </c>
      <c r="E75">
        <v>137</v>
      </c>
      <c r="F75">
        <v>1100</v>
      </c>
      <c r="G75">
        <v>2029</v>
      </c>
      <c r="H75">
        <v>1661</v>
      </c>
      <c r="I75">
        <v>1310</v>
      </c>
      <c r="J75" t="s">
        <v>12</v>
      </c>
      <c r="K75" t="str">
        <f>_xlfn.CONCAT(Таблица1[[#This Row],[ADSK_Код изделия'#'#OTHER'#'#]],", П")</f>
        <v>ЭКОС 411, П</v>
      </c>
      <c r="L75" t="str">
        <f t="shared" si="5"/>
        <v>Медно-алюминиевый конвектор  Экотерм. Напольный. Подключение донное. Правое. Высота=450 мм, длина=1100 мм, глубина=137 мм.</v>
      </c>
      <c r="M75">
        <v>50</v>
      </c>
      <c r="N75" t="s">
        <v>1</v>
      </c>
      <c r="O75">
        <v>0</v>
      </c>
      <c r="P75" s="2" t="s">
        <v>102</v>
      </c>
      <c r="Q75" s="1">
        <v>0</v>
      </c>
    </row>
    <row r="76" spans="1:17" ht="15" customHeight="1" x14ac:dyDescent="0.25">
      <c r="A76" t="str">
        <f t="shared" si="4"/>
        <v>Экотерм, ЭКОС 412</v>
      </c>
      <c r="B76" t="s">
        <v>101</v>
      </c>
      <c r="C76" t="s">
        <v>87</v>
      </c>
      <c r="D76">
        <v>450</v>
      </c>
      <c r="E76">
        <v>137</v>
      </c>
      <c r="F76">
        <v>1200</v>
      </c>
      <c r="G76">
        <v>2247</v>
      </c>
      <c r="H76">
        <v>1839</v>
      </c>
      <c r="I76">
        <v>1451</v>
      </c>
      <c r="J76" t="s">
        <v>12</v>
      </c>
      <c r="K76" t="str">
        <f>_xlfn.CONCAT(Таблица1[[#This Row],[ADSK_Код изделия'#'#OTHER'#'#]],", П")</f>
        <v>ЭКОС 412, П</v>
      </c>
      <c r="L76" t="str">
        <f t="shared" si="5"/>
        <v>Медно-алюминиевый конвектор  Экотерм. Напольный. Подключение донное. Правое. Высота=450 мм, длина=1200 мм, глубина=137 мм.</v>
      </c>
      <c r="M76">
        <v>50</v>
      </c>
      <c r="N76" t="s">
        <v>1</v>
      </c>
      <c r="O76">
        <v>0</v>
      </c>
      <c r="P76" s="2" t="s">
        <v>102</v>
      </c>
      <c r="Q76" s="1">
        <v>0</v>
      </c>
    </row>
    <row r="77" spans="1:17" ht="15" customHeight="1" x14ac:dyDescent="0.25">
      <c r="A77" t="str">
        <f t="shared" si="4"/>
        <v>Экотерм, ЭКОС 413</v>
      </c>
      <c r="B77" t="s">
        <v>101</v>
      </c>
      <c r="C77" t="s">
        <v>88</v>
      </c>
      <c r="D77">
        <v>450</v>
      </c>
      <c r="E77">
        <v>137</v>
      </c>
      <c r="F77">
        <v>1300</v>
      </c>
      <c r="G77">
        <v>2469</v>
      </c>
      <c r="H77">
        <v>2021</v>
      </c>
      <c r="I77">
        <v>1594</v>
      </c>
      <c r="J77" t="s">
        <v>12</v>
      </c>
      <c r="K77" t="str">
        <f>_xlfn.CONCAT(Таблица1[[#This Row],[ADSK_Код изделия'#'#OTHER'#'#]],", П")</f>
        <v>ЭКОС 413, П</v>
      </c>
      <c r="L77" t="str">
        <f t="shared" si="5"/>
        <v>Медно-алюминиевый конвектор  Экотерм. Напольный. Подключение донное. Правое. Высота=450 мм, длина=1300 мм, глубина=137 мм.</v>
      </c>
      <c r="M77">
        <v>50</v>
      </c>
      <c r="N77" t="s">
        <v>1</v>
      </c>
      <c r="O77">
        <v>0</v>
      </c>
      <c r="P77" s="2" t="s">
        <v>102</v>
      </c>
      <c r="Q77" s="1">
        <v>0</v>
      </c>
    </row>
    <row r="78" spans="1:17" ht="15" customHeight="1" x14ac:dyDescent="0.25">
      <c r="A78" t="str">
        <f t="shared" si="4"/>
        <v>Экотерм, ЭКОС 414</v>
      </c>
      <c r="B78" t="s">
        <v>101</v>
      </c>
      <c r="C78" t="s">
        <v>89</v>
      </c>
      <c r="D78">
        <v>450</v>
      </c>
      <c r="E78">
        <v>137</v>
      </c>
      <c r="F78">
        <v>1400</v>
      </c>
      <c r="G78">
        <v>2690</v>
      </c>
      <c r="H78">
        <v>2201</v>
      </c>
      <c r="I78">
        <v>1737</v>
      </c>
      <c r="J78" t="s">
        <v>12</v>
      </c>
      <c r="K78" t="str">
        <f>_xlfn.CONCAT(Таблица1[[#This Row],[ADSK_Код изделия'#'#OTHER'#'#]],", П")</f>
        <v>ЭКОС 414, П</v>
      </c>
      <c r="L78" t="str">
        <f t="shared" si="5"/>
        <v>Медно-алюминиевый конвектор  Экотерм. Напольный. Подключение донное. Правое. Высота=450 мм, длина=1400 мм, глубина=137 мм.</v>
      </c>
      <c r="M78">
        <v>50</v>
      </c>
      <c r="N78" t="s">
        <v>1</v>
      </c>
      <c r="O78">
        <v>0</v>
      </c>
      <c r="P78" s="2" t="s">
        <v>102</v>
      </c>
      <c r="Q78" s="1">
        <v>0</v>
      </c>
    </row>
    <row r="79" spans="1:17" ht="15" customHeight="1" x14ac:dyDescent="0.25">
      <c r="A79" t="str">
        <f t="shared" si="4"/>
        <v>Экотерм, ЭКОС 415</v>
      </c>
      <c r="B79" t="s">
        <v>101</v>
      </c>
      <c r="C79" t="s">
        <v>90</v>
      </c>
      <c r="D79">
        <v>450</v>
      </c>
      <c r="E79">
        <v>137</v>
      </c>
      <c r="F79">
        <v>1500</v>
      </c>
      <c r="G79">
        <v>2910</v>
      </c>
      <c r="H79">
        <v>2382</v>
      </c>
      <c r="I79">
        <v>1879</v>
      </c>
      <c r="J79" t="s">
        <v>12</v>
      </c>
      <c r="K79" t="str">
        <f>_xlfn.CONCAT(Таблица1[[#This Row],[ADSK_Код изделия'#'#OTHER'#'#]],", П")</f>
        <v>ЭКОС 415, П</v>
      </c>
      <c r="L79" t="str">
        <f t="shared" si="5"/>
        <v>Медно-алюминиевый конвектор  Экотерм. Напольный. Подключение донное. Правое. Высота=450 мм, длина=1500 мм, глубина=137 мм.</v>
      </c>
      <c r="M79">
        <v>50</v>
      </c>
      <c r="N79" t="s">
        <v>1</v>
      </c>
      <c r="O79">
        <v>0</v>
      </c>
      <c r="P79" s="2" t="s">
        <v>102</v>
      </c>
      <c r="Q79" s="1">
        <v>0</v>
      </c>
    </row>
    <row r="80" spans="1:17" ht="15" customHeight="1" x14ac:dyDescent="0.25">
      <c r="A80" t="str">
        <f t="shared" si="4"/>
        <v>Экотерм, ЭКОС 416</v>
      </c>
      <c r="B80" t="s">
        <v>101</v>
      </c>
      <c r="C80" t="s">
        <v>91</v>
      </c>
      <c r="D80">
        <v>450</v>
      </c>
      <c r="E80">
        <v>137</v>
      </c>
      <c r="F80">
        <v>1600</v>
      </c>
      <c r="G80">
        <v>3131</v>
      </c>
      <c r="H80">
        <v>2562</v>
      </c>
      <c r="I80">
        <v>2021.9999999999998</v>
      </c>
      <c r="J80" t="s">
        <v>12</v>
      </c>
      <c r="K80" t="str">
        <f>_xlfn.CONCAT(Таблица1[[#This Row],[ADSK_Код изделия'#'#OTHER'#'#]],", П")</f>
        <v>ЭКОС 416, П</v>
      </c>
      <c r="L80" t="str">
        <f t="shared" si="5"/>
        <v>Медно-алюминиевый конвектор  Экотерм. Напольный. Подключение донное. Правое. Высота=450 мм, длина=1600 мм, глубина=137 мм.</v>
      </c>
      <c r="M80">
        <v>50</v>
      </c>
      <c r="N80" t="s">
        <v>1</v>
      </c>
      <c r="O80">
        <v>0</v>
      </c>
      <c r="P80" s="2" t="s">
        <v>102</v>
      </c>
      <c r="Q80" s="1">
        <v>0</v>
      </c>
    </row>
    <row r="81" spans="1:17" ht="15" customHeight="1" x14ac:dyDescent="0.25">
      <c r="A81" t="str">
        <f t="shared" si="4"/>
        <v>Экотерм, ЭКОС 417</v>
      </c>
      <c r="B81" t="s">
        <v>101</v>
      </c>
      <c r="C81" t="s">
        <v>92</v>
      </c>
      <c r="D81">
        <v>450</v>
      </c>
      <c r="E81">
        <v>137</v>
      </c>
      <c r="F81">
        <v>1700</v>
      </c>
      <c r="G81">
        <v>3352</v>
      </c>
      <c r="H81">
        <v>2743</v>
      </c>
      <c r="I81">
        <v>2164</v>
      </c>
      <c r="J81" t="s">
        <v>12</v>
      </c>
      <c r="K81" t="str">
        <f>_xlfn.CONCAT(Таблица1[[#This Row],[ADSK_Код изделия'#'#OTHER'#'#]],", П")</f>
        <v>ЭКОС 417, П</v>
      </c>
      <c r="L81" t="str">
        <f t="shared" si="5"/>
        <v>Медно-алюминиевый конвектор  Экотерм. Напольный. Подключение донное. Правое. Высота=450 мм, длина=1700 мм, глубина=137 мм.</v>
      </c>
      <c r="M81">
        <v>50</v>
      </c>
      <c r="N81" t="s">
        <v>1</v>
      </c>
      <c r="O81">
        <v>0</v>
      </c>
      <c r="P81" s="2" t="s">
        <v>102</v>
      </c>
      <c r="Q81" s="1">
        <v>0</v>
      </c>
    </row>
    <row r="82" spans="1:17" ht="15" customHeight="1" x14ac:dyDescent="0.25">
      <c r="A82" t="str">
        <f t="shared" si="4"/>
        <v>Экотерм, ЭКОС 418</v>
      </c>
      <c r="B82" t="s">
        <v>101</v>
      </c>
      <c r="C82" t="s">
        <v>93</v>
      </c>
      <c r="D82">
        <v>450</v>
      </c>
      <c r="E82">
        <v>137</v>
      </c>
      <c r="F82">
        <v>1800</v>
      </c>
      <c r="G82">
        <v>3572</v>
      </c>
      <c r="H82">
        <v>2924</v>
      </c>
      <c r="I82">
        <v>2307</v>
      </c>
      <c r="J82" t="s">
        <v>12</v>
      </c>
      <c r="K82" t="str">
        <f>_xlfn.CONCAT(Таблица1[[#This Row],[ADSK_Код изделия'#'#OTHER'#'#]],", П")</f>
        <v>ЭКОС 418, П</v>
      </c>
      <c r="L82" t="str">
        <f t="shared" si="5"/>
        <v>Медно-алюминиевый конвектор  Экотерм. Напольный. Подключение донное. Правое. Высота=450 мм, длина=1800 мм, глубина=137 мм.</v>
      </c>
      <c r="M82">
        <v>50</v>
      </c>
      <c r="N82" t="s">
        <v>1</v>
      </c>
      <c r="O82">
        <v>0</v>
      </c>
      <c r="P82" s="2" t="s">
        <v>102</v>
      </c>
      <c r="Q82" s="1">
        <v>0</v>
      </c>
    </row>
    <row r="83" spans="1:17" ht="15" customHeight="1" x14ac:dyDescent="0.25">
      <c r="A83" t="str">
        <f t="shared" si="4"/>
        <v>Экотерм, ЭКОС 419</v>
      </c>
      <c r="B83" t="s">
        <v>101</v>
      </c>
      <c r="C83" t="s">
        <v>94</v>
      </c>
      <c r="D83">
        <v>450</v>
      </c>
      <c r="E83">
        <v>137</v>
      </c>
      <c r="F83">
        <v>1900</v>
      </c>
      <c r="G83">
        <v>3793</v>
      </c>
      <c r="H83">
        <v>3104</v>
      </c>
      <c r="I83">
        <v>2449</v>
      </c>
      <c r="J83" t="s">
        <v>12</v>
      </c>
      <c r="K83" t="str">
        <f>_xlfn.CONCAT(Таблица1[[#This Row],[ADSK_Код изделия'#'#OTHER'#'#]],", П")</f>
        <v>ЭКОС 419, П</v>
      </c>
      <c r="L83" t="str">
        <f t="shared" si="5"/>
        <v>Медно-алюминиевый конвектор  Экотерм. Напольный. Подключение донное. Правое. Высота=450 мм, длина=1900 мм, глубина=137 мм.</v>
      </c>
      <c r="M83">
        <v>50</v>
      </c>
      <c r="N83" t="s">
        <v>1</v>
      </c>
      <c r="O83">
        <v>0</v>
      </c>
      <c r="P83" s="2" t="s">
        <v>102</v>
      </c>
      <c r="Q83" s="1">
        <v>0</v>
      </c>
    </row>
    <row r="84" spans="1:17" ht="15" customHeight="1" x14ac:dyDescent="0.25">
      <c r="A84" t="str">
        <f t="shared" si="4"/>
        <v>Экотерм, ЭКОС 420</v>
      </c>
      <c r="B84" t="s">
        <v>101</v>
      </c>
      <c r="C84" t="s">
        <v>95</v>
      </c>
      <c r="D84">
        <v>450</v>
      </c>
      <c r="E84">
        <v>137</v>
      </c>
      <c r="F84">
        <v>2000</v>
      </c>
      <c r="G84">
        <v>4014.0000000000005</v>
      </c>
      <c r="H84">
        <v>3285</v>
      </c>
      <c r="I84">
        <v>2592</v>
      </c>
      <c r="J84" t="s">
        <v>12</v>
      </c>
      <c r="K84" t="str">
        <f>_xlfn.CONCAT(Таблица1[[#This Row],[ADSK_Код изделия'#'#OTHER'#'#]],", П")</f>
        <v>ЭКОС 420, П</v>
      </c>
      <c r="L84" t="str">
        <f t="shared" si="5"/>
        <v>Медно-алюминиевый конвектор  Экотерм. Напольный. Подключение донное. Правое. Высота=450 мм, длина=2000 мм, глубина=137 мм.</v>
      </c>
      <c r="M84">
        <v>50</v>
      </c>
      <c r="N84" t="s">
        <v>1</v>
      </c>
      <c r="O84">
        <v>0</v>
      </c>
      <c r="P84" s="2" t="s">
        <v>102</v>
      </c>
      <c r="Q84" s="1">
        <v>0</v>
      </c>
    </row>
    <row r="85" spans="1:17" ht="15" customHeight="1" x14ac:dyDescent="0.25">
      <c r="A85" t="str">
        <f t="shared" si="4"/>
        <v>Экотерм, ЭКОС 421</v>
      </c>
      <c r="B85" t="s">
        <v>101</v>
      </c>
      <c r="C85" t="s">
        <v>96</v>
      </c>
      <c r="D85">
        <v>450</v>
      </c>
      <c r="E85">
        <v>137</v>
      </c>
      <c r="F85">
        <v>2100</v>
      </c>
      <c r="G85">
        <v>4234</v>
      </c>
      <c r="H85">
        <v>3465</v>
      </c>
      <c r="I85">
        <v>2734</v>
      </c>
      <c r="J85" t="s">
        <v>12</v>
      </c>
      <c r="K85" t="str">
        <f>_xlfn.CONCAT(Таблица1[[#This Row],[ADSK_Код изделия'#'#OTHER'#'#]],", П")</f>
        <v>ЭКОС 421, П</v>
      </c>
      <c r="L85" t="str">
        <f t="shared" si="5"/>
        <v>Медно-алюминиевый конвектор  Экотерм. Напольный. Подключение донное. Правое. Высота=450 мм, длина=2100 мм, глубина=137 мм.</v>
      </c>
      <c r="M85">
        <v>50</v>
      </c>
      <c r="N85" t="s">
        <v>1</v>
      </c>
      <c r="O85">
        <v>0</v>
      </c>
      <c r="P85" s="2" t="s">
        <v>102</v>
      </c>
      <c r="Q85" s="1">
        <v>0</v>
      </c>
    </row>
    <row r="86" spans="1:17" ht="15" customHeight="1" x14ac:dyDescent="0.25">
      <c r="A86" t="str">
        <f t="shared" si="4"/>
        <v>Экотерм, ЭКОС 422</v>
      </c>
      <c r="B86" t="s">
        <v>101</v>
      </c>
      <c r="C86" t="s">
        <v>97</v>
      </c>
      <c r="D86">
        <v>450</v>
      </c>
      <c r="E86">
        <v>137</v>
      </c>
      <c r="F86">
        <v>2200</v>
      </c>
      <c r="G86">
        <v>4455</v>
      </c>
      <c r="H86">
        <v>3646</v>
      </c>
      <c r="I86">
        <v>2877</v>
      </c>
      <c r="J86" t="s">
        <v>12</v>
      </c>
      <c r="K86" t="str">
        <f>_xlfn.CONCAT(Таблица1[[#This Row],[ADSK_Код изделия'#'#OTHER'#'#]],", П")</f>
        <v>ЭКОС 422, П</v>
      </c>
      <c r="L86" t="str">
        <f t="shared" si="5"/>
        <v>Медно-алюминиевый конвектор  Экотерм. Напольный. Подключение донное. Правое. Высота=450 мм, длина=2200 мм, глубина=137 мм.</v>
      </c>
      <c r="M86">
        <v>50</v>
      </c>
      <c r="N86" t="s">
        <v>1</v>
      </c>
      <c r="O86">
        <v>0</v>
      </c>
      <c r="P86" s="2" t="s">
        <v>102</v>
      </c>
      <c r="Q86" s="1">
        <v>0</v>
      </c>
    </row>
    <row r="87" spans="1:17" ht="15" customHeight="1" x14ac:dyDescent="0.25">
      <c r="A87" t="str">
        <f t="shared" si="4"/>
        <v>Экотерм, ЭКОС 423</v>
      </c>
      <c r="B87" t="s">
        <v>101</v>
      </c>
      <c r="C87" t="s">
        <v>98</v>
      </c>
      <c r="D87">
        <v>450</v>
      </c>
      <c r="E87">
        <v>137</v>
      </c>
      <c r="F87">
        <v>2300</v>
      </c>
      <c r="G87">
        <v>4676</v>
      </c>
      <c r="H87">
        <v>3827</v>
      </c>
      <c r="I87">
        <v>3019</v>
      </c>
      <c r="J87" t="s">
        <v>12</v>
      </c>
      <c r="K87" t="str">
        <f>_xlfn.CONCAT(Таблица1[[#This Row],[ADSK_Код изделия'#'#OTHER'#'#]],", П")</f>
        <v>ЭКОС 423, П</v>
      </c>
      <c r="L87" t="str">
        <f t="shared" si="5"/>
        <v>Медно-алюминиевый конвектор  Экотерм. Напольный. Подключение донное. Правое. Высота=450 мм, длина=2300 мм, глубина=137 мм.</v>
      </c>
      <c r="M87">
        <v>50</v>
      </c>
      <c r="N87" t="s">
        <v>1</v>
      </c>
      <c r="O87">
        <v>0</v>
      </c>
      <c r="P87" s="2" t="s">
        <v>102</v>
      </c>
      <c r="Q87" s="1">
        <v>0</v>
      </c>
    </row>
    <row r="88" spans="1:17" ht="15" customHeight="1" x14ac:dyDescent="0.25">
      <c r="A88" t="str">
        <f t="shared" si="4"/>
        <v>Экотерм, ЭКОС 424</v>
      </c>
      <c r="B88" t="s">
        <v>101</v>
      </c>
      <c r="C88" t="s">
        <v>99</v>
      </c>
      <c r="D88">
        <v>450</v>
      </c>
      <c r="E88">
        <v>137</v>
      </c>
      <c r="F88">
        <v>2400</v>
      </c>
      <c r="G88">
        <v>4896</v>
      </c>
      <c r="H88">
        <v>4006.9999999999995</v>
      </c>
      <c r="I88">
        <v>3162</v>
      </c>
      <c r="J88" t="s">
        <v>12</v>
      </c>
      <c r="K88" t="str">
        <f>_xlfn.CONCAT(Таблица1[[#This Row],[ADSK_Код изделия'#'#OTHER'#'#]],", П")</f>
        <v>ЭКОС 424, П</v>
      </c>
      <c r="L88" t="str">
        <f t="shared" si="5"/>
        <v>Медно-алюминиевый конвектор  Экотерм. Напольный. Подключение донное. Правое. Высота=450 мм, длина=2400 мм, глубина=137 мм.</v>
      </c>
      <c r="M88">
        <v>50</v>
      </c>
      <c r="N88" t="s">
        <v>1</v>
      </c>
      <c r="O88">
        <v>0</v>
      </c>
      <c r="P88" s="2" t="s">
        <v>102</v>
      </c>
      <c r="Q88" s="1">
        <v>0</v>
      </c>
    </row>
    <row r="89" spans="1:17" ht="15" customHeight="1" x14ac:dyDescent="0.25">
      <c r="A89" t="str">
        <f t="shared" si="4"/>
        <v>Экотерм, ЭКОС 425</v>
      </c>
      <c r="B89" t="s">
        <v>101</v>
      </c>
      <c r="C89" t="s">
        <v>100</v>
      </c>
      <c r="D89">
        <v>450</v>
      </c>
      <c r="E89">
        <v>137</v>
      </c>
      <c r="F89">
        <v>2500</v>
      </c>
      <c r="G89">
        <v>5117</v>
      </c>
      <c r="H89">
        <v>4188</v>
      </c>
      <c r="I89">
        <v>3304</v>
      </c>
      <c r="J89" t="s">
        <v>12</v>
      </c>
      <c r="K89" t="str">
        <f>_xlfn.CONCAT(Таблица1[[#This Row],[ADSK_Код изделия'#'#OTHER'#'#]],", П")</f>
        <v>ЭКОС 425, П</v>
      </c>
      <c r="L89" t="str">
        <f t="shared" si="5"/>
        <v>Медно-алюминиевый конвектор  Экотерм. Напольный. Подключение донное. Правое. Высота=450 мм, длина=2500 мм, глубина=137 мм.</v>
      </c>
      <c r="M89">
        <v>50</v>
      </c>
      <c r="N89" t="s">
        <v>1</v>
      </c>
      <c r="O89">
        <v>0</v>
      </c>
      <c r="P89" s="2" t="s">
        <v>102</v>
      </c>
      <c r="Q89" s="1">
        <v>0</v>
      </c>
    </row>
    <row r="90" spans="1:17" ht="15" customHeight="1" x14ac:dyDescent="0.25">
      <c r="A90" t="str">
        <f t="shared" si="4"/>
        <v>Экотерм, ЭКОС 104 T2</v>
      </c>
      <c r="B90" t="s">
        <v>101</v>
      </c>
      <c r="C90" t="str">
        <f>C2&amp;" T2"</f>
        <v>ЭКОС 104 T2</v>
      </c>
      <c r="D90">
        <v>150</v>
      </c>
      <c r="E90">
        <v>137</v>
      </c>
      <c r="F90">
        <v>400</v>
      </c>
      <c r="G90">
        <v>219</v>
      </c>
      <c r="H90">
        <v>182</v>
      </c>
      <c r="I90">
        <v>146</v>
      </c>
      <c r="J90" t="s">
        <v>12</v>
      </c>
      <c r="K90" t="str">
        <f>_xlfn.CONCAT(Таблица1[[#This Row],[ADSK_Код изделия'#'#OTHER'#'#]],", П")</f>
        <v>ЭКОС 104 T2, П</v>
      </c>
      <c r="L90" t="str">
        <f t="shared" si="5"/>
        <v>Медно-алюминиевый конвектор  Экотерм. Напольный. Подключение донное. Правое. Высота=150 мм, длина=400 мм, глубина=137 мм.</v>
      </c>
      <c r="M90">
        <v>50</v>
      </c>
      <c r="N90" t="s">
        <v>1</v>
      </c>
      <c r="O90">
        <v>0</v>
      </c>
      <c r="P90" s="2" t="s">
        <v>102</v>
      </c>
      <c r="Q90" s="1">
        <v>0</v>
      </c>
    </row>
    <row r="91" spans="1:17" ht="15" customHeight="1" x14ac:dyDescent="0.25">
      <c r="A91" t="str">
        <f t="shared" si="4"/>
        <v>Экотерм, ЭКОС 105 T2</v>
      </c>
      <c r="B91" t="s">
        <v>101</v>
      </c>
      <c r="C91" t="str">
        <f t="shared" ref="C91:C154" si="6">C3&amp;" T2"</f>
        <v>ЭКОС 105 T2</v>
      </c>
      <c r="D91">
        <v>150</v>
      </c>
      <c r="E91">
        <v>137</v>
      </c>
      <c r="F91">
        <v>500</v>
      </c>
      <c r="G91">
        <v>304</v>
      </c>
      <c r="H91">
        <v>253</v>
      </c>
      <c r="I91">
        <v>203</v>
      </c>
      <c r="J91" t="s">
        <v>12</v>
      </c>
      <c r="K91" t="str">
        <f>_xlfn.CONCAT(Таблица1[[#This Row],[ADSK_Код изделия'#'#OTHER'#'#]],", П")</f>
        <v>ЭКОС 105 T2, П</v>
      </c>
      <c r="L91" t="str">
        <f t="shared" si="5"/>
        <v>Медно-алюминиевый конвектор  Экотерм. Напольный. Подключение донное. Правое. Высота=150 мм, длина=500 мм, глубина=137 мм.</v>
      </c>
      <c r="M91">
        <v>50</v>
      </c>
      <c r="N91" t="s">
        <v>1</v>
      </c>
      <c r="O91">
        <v>0</v>
      </c>
      <c r="P91" s="2" t="s">
        <v>102</v>
      </c>
      <c r="Q91" s="1">
        <v>0</v>
      </c>
    </row>
    <row r="92" spans="1:17" ht="15" customHeight="1" x14ac:dyDescent="0.25">
      <c r="A92" t="str">
        <f t="shared" si="4"/>
        <v>Экотерм, ЭКОС 106 T2</v>
      </c>
      <c r="B92" t="s">
        <v>101</v>
      </c>
      <c r="C92" t="str">
        <f t="shared" si="6"/>
        <v>ЭКОС 106 T2</v>
      </c>
      <c r="D92">
        <v>150</v>
      </c>
      <c r="E92">
        <v>137</v>
      </c>
      <c r="F92">
        <v>600</v>
      </c>
      <c r="G92">
        <v>389</v>
      </c>
      <c r="H92">
        <v>323</v>
      </c>
      <c r="I92">
        <v>260</v>
      </c>
      <c r="J92" t="s">
        <v>12</v>
      </c>
      <c r="K92" t="str">
        <f>_xlfn.CONCAT(Таблица1[[#This Row],[ADSK_Код изделия'#'#OTHER'#'#]],", П")</f>
        <v>ЭКОС 106 T2, П</v>
      </c>
      <c r="L92" t="str">
        <f t="shared" si="5"/>
        <v>Медно-алюминиевый конвектор  Экотерм. Напольный. Подключение донное. Правое. Высота=150 мм, длина=600 мм, глубина=137 мм.</v>
      </c>
      <c r="M92">
        <v>50</v>
      </c>
      <c r="N92" t="s">
        <v>1</v>
      </c>
      <c r="O92">
        <v>0</v>
      </c>
      <c r="P92" s="2" t="s">
        <v>102</v>
      </c>
      <c r="Q92" s="1">
        <v>0</v>
      </c>
    </row>
    <row r="93" spans="1:17" ht="15" customHeight="1" x14ac:dyDescent="0.25">
      <c r="A93" t="str">
        <f t="shared" si="4"/>
        <v>Экотерм, ЭКОС 107 T2</v>
      </c>
      <c r="B93" t="s">
        <v>101</v>
      </c>
      <c r="C93" t="str">
        <f t="shared" si="6"/>
        <v>ЭКОС 107 T2</v>
      </c>
      <c r="D93">
        <v>150</v>
      </c>
      <c r="E93">
        <v>137</v>
      </c>
      <c r="F93">
        <v>700</v>
      </c>
      <c r="G93">
        <v>474</v>
      </c>
      <c r="H93">
        <v>394</v>
      </c>
      <c r="I93">
        <v>317</v>
      </c>
      <c r="J93" t="s">
        <v>12</v>
      </c>
      <c r="K93" t="str">
        <f>_xlfn.CONCAT(Таблица1[[#This Row],[ADSK_Код изделия'#'#OTHER'#'#]],", П")</f>
        <v>ЭКОС 107 T2, П</v>
      </c>
      <c r="L93" t="str">
        <f t="shared" si="5"/>
        <v>Медно-алюминиевый конвектор  Экотерм. Напольный. Подключение донное. Правое. Высота=150 мм, длина=700 мм, глубина=137 мм.</v>
      </c>
      <c r="M93">
        <v>50</v>
      </c>
      <c r="N93" t="s">
        <v>1</v>
      </c>
      <c r="O93">
        <v>0</v>
      </c>
      <c r="P93" s="2" t="s">
        <v>102</v>
      </c>
      <c r="Q93" s="1">
        <v>0</v>
      </c>
    </row>
    <row r="94" spans="1:17" ht="15" customHeight="1" x14ac:dyDescent="0.25">
      <c r="A94" t="str">
        <f t="shared" si="4"/>
        <v>Экотерм, ЭКОС 108 T2</v>
      </c>
      <c r="B94" t="s">
        <v>101</v>
      </c>
      <c r="C94" t="str">
        <f t="shared" si="6"/>
        <v>ЭКОС 108 T2</v>
      </c>
      <c r="D94">
        <v>150</v>
      </c>
      <c r="E94">
        <v>137</v>
      </c>
      <c r="F94">
        <v>800</v>
      </c>
      <c r="G94">
        <v>562</v>
      </c>
      <c r="H94">
        <v>467</v>
      </c>
      <c r="I94">
        <v>376</v>
      </c>
      <c r="J94" t="s">
        <v>12</v>
      </c>
      <c r="K94" t="str">
        <f>_xlfn.CONCAT(Таблица1[[#This Row],[ADSK_Код изделия'#'#OTHER'#'#]],", П")</f>
        <v>ЭКОС 108 T2, П</v>
      </c>
      <c r="L94" t="str">
        <f t="shared" si="5"/>
        <v>Медно-алюминиевый конвектор  Экотерм. Напольный. Подключение донное. Правое. Высота=150 мм, длина=800 мм, глубина=137 мм.</v>
      </c>
      <c r="M94">
        <v>50</v>
      </c>
      <c r="N94" t="s">
        <v>1</v>
      </c>
      <c r="O94">
        <v>0</v>
      </c>
      <c r="P94" s="2" t="s">
        <v>102</v>
      </c>
      <c r="Q94" s="1">
        <v>0</v>
      </c>
    </row>
    <row r="95" spans="1:17" ht="15" customHeight="1" x14ac:dyDescent="0.25">
      <c r="A95" t="str">
        <f t="shared" si="4"/>
        <v>Экотерм, ЭКОС 109 T2</v>
      </c>
      <c r="B95" t="s">
        <v>101</v>
      </c>
      <c r="C95" t="str">
        <f t="shared" si="6"/>
        <v>ЭКОС 109 T2</v>
      </c>
      <c r="D95">
        <v>150</v>
      </c>
      <c r="E95">
        <v>137</v>
      </c>
      <c r="F95">
        <v>900</v>
      </c>
      <c r="G95">
        <v>644</v>
      </c>
      <c r="H95">
        <v>535</v>
      </c>
      <c r="I95">
        <v>430</v>
      </c>
      <c r="J95" t="s">
        <v>12</v>
      </c>
      <c r="K95" t="str">
        <f>_xlfn.CONCAT(Таблица1[[#This Row],[ADSK_Код изделия'#'#OTHER'#'#]],", П")</f>
        <v>ЭКОС 109 T2, П</v>
      </c>
      <c r="L95" t="str">
        <f t="shared" si="5"/>
        <v>Медно-алюминиевый конвектор  Экотерм. Напольный. Подключение донное. Правое. Высота=150 мм, длина=900 мм, глубина=137 мм.</v>
      </c>
      <c r="M95">
        <v>50</v>
      </c>
      <c r="N95" t="s">
        <v>1</v>
      </c>
      <c r="O95">
        <v>0</v>
      </c>
      <c r="P95" s="2" t="s">
        <v>102</v>
      </c>
      <c r="Q95" s="1">
        <v>0</v>
      </c>
    </row>
    <row r="96" spans="1:17" ht="15" customHeight="1" x14ac:dyDescent="0.25">
      <c r="A96" t="str">
        <f t="shared" si="4"/>
        <v>Экотерм, ЭКОС 110 T2</v>
      </c>
      <c r="B96" t="s">
        <v>101</v>
      </c>
      <c r="C96" t="str">
        <f t="shared" si="6"/>
        <v>ЭКОС 110 T2</v>
      </c>
      <c r="D96">
        <v>150</v>
      </c>
      <c r="E96">
        <v>137</v>
      </c>
      <c r="F96">
        <v>1000</v>
      </c>
      <c r="G96">
        <v>739</v>
      </c>
      <c r="H96">
        <v>614</v>
      </c>
      <c r="I96">
        <v>494</v>
      </c>
      <c r="J96" t="s">
        <v>12</v>
      </c>
      <c r="K96" t="str">
        <f>_xlfn.CONCAT(Таблица1[[#This Row],[ADSK_Код изделия'#'#OTHER'#'#]],", П")</f>
        <v>ЭКОС 110 T2, П</v>
      </c>
      <c r="L96" t="str">
        <f t="shared" si="5"/>
        <v>Медно-алюминиевый конвектор  Экотерм. Напольный. Подключение донное. Правое. Высота=150 мм, длина=1000 мм, глубина=137 мм.</v>
      </c>
      <c r="M96">
        <v>50</v>
      </c>
      <c r="N96" t="s">
        <v>1</v>
      </c>
      <c r="O96">
        <v>0</v>
      </c>
      <c r="P96" s="2" t="s">
        <v>102</v>
      </c>
      <c r="Q96" s="1">
        <v>0</v>
      </c>
    </row>
    <row r="97" spans="1:17" ht="15" customHeight="1" x14ac:dyDescent="0.25">
      <c r="A97" t="str">
        <f t="shared" si="4"/>
        <v>Экотерм, ЭКОС 111 T2</v>
      </c>
      <c r="B97" t="s">
        <v>101</v>
      </c>
      <c r="C97" t="str">
        <f t="shared" si="6"/>
        <v>ЭКОС 111 T2</v>
      </c>
      <c r="D97">
        <v>150</v>
      </c>
      <c r="E97">
        <v>137</v>
      </c>
      <c r="F97">
        <v>1100</v>
      </c>
      <c r="G97">
        <v>829</v>
      </c>
      <c r="H97">
        <v>689</v>
      </c>
      <c r="I97">
        <v>554</v>
      </c>
      <c r="J97" t="s">
        <v>12</v>
      </c>
      <c r="K97" t="str">
        <f>_xlfn.CONCAT(Таблица1[[#This Row],[ADSK_Код изделия'#'#OTHER'#'#]],", П")</f>
        <v>ЭКОС 111 T2, П</v>
      </c>
      <c r="L97" t="str">
        <f t="shared" si="5"/>
        <v>Медно-алюминиевый конвектор  Экотерм. Напольный. Подключение донное. Правое. Высота=150 мм, длина=1100 мм, глубина=137 мм.</v>
      </c>
      <c r="M97">
        <v>50</v>
      </c>
      <c r="N97" t="s">
        <v>1</v>
      </c>
      <c r="O97">
        <v>0</v>
      </c>
      <c r="P97" s="2" t="s">
        <v>102</v>
      </c>
      <c r="Q97" s="1">
        <v>0</v>
      </c>
    </row>
    <row r="98" spans="1:17" ht="15" customHeight="1" x14ac:dyDescent="0.25">
      <c r="A98" t="str">
        <f t="shared" si="4"/>
        <v>Экотерм, ЭКОС 112 T2</v>
      </c>
      <c r="B98" t="s">
        <v>101</v>
      </c>
      <c r="C98" t="str">
        <f t="shared" si="6"/>
        <v>ЭКОС 112 T2</v>
      </c>
      <c r="D98">
        <v>150</v>
      </c>
      <c r="E98">
        <v>137</v>
      </c>
      <c r="F98">
        <v>1200</v>
      </c>
      <c r="G98">
        <v>915</v>
      </c>
      <c r="H98">
        <v>760</v>
      </c>
      <c r="I98">
        <v>611</v>
      </c>
      <c r="J98" t="s">
        <v>12</v>
      </c>
      <c r="K98" t="str">
        <f>_xlfn.CONCAT(Таблица1[[#This Row],[ADSK_Код изделия'#'#OTHER'#'#]],", П")</f>
        <v>ЭКОС 112 T2, П</v>
      </c>
      <c r="L98" t="str">
        <f t="shared" ref="L98:L129" si="7">CONCATENATE("Медно-алюминиевый конвектор  Экотерм. Напольный. Подключение донное. Правое. Высота=",D98, " мм, длина=",F98, " мм, глубина=",E98," мм.")</f>
        <v>Медно-алюминиевый конвектор  Экотерм. Напольный. Подключение донное. Правое. Высота=150 мм, длина=1200 мм, глубина=137 мм.</v>
      </c>
      <c r="M98">
        <v>50</v>
      </c>
      <c r="N98" t="s">
        <v>1</v>
      </c>
      <c r="O98">
        <v>0</v>
      </c>
      <c r="P98" s="2" t="s">
        <v>102</v>
      </c>
      <c r="Q98" s="1">
        <v>0</v>
      </c>
    </row>
    <row r="99" spans="1:17" ht="15" customHeight="1" x14ac:dyDescent="0.25">
      <c r="A99" t="str">
        <f t="shared" si="4"/>
        <v>Экотерм, ЭКОС 113 T2</v>
      </c>
      <c r="B99" t="s">
        <v>101</v>
      </c>
      <c r="C99" t="str">
        <f t="shared" si="6"/>
        <v>ЭКОС 113 T2</v>
      </c>
      <c r="D99">
        <v>150</v>
      </c>
      <c r="E99">
        <v>137</v>
      </c>
      <c r="F99">
        <v>1300</v>
      </c>
      <c r="G99">
        <v>1010</v>
      </c>
      <c r="H99">
        <v>839</v>
      </c>
      <c r="I99">
        <v>674</v>
      </c>
      <c r="J99" t="s">
        <v>12</v>
      </c>
      <c r="K99" t="str">
        <f>_xlfn.CONCAT(Таблица1[[#This Row],[ADSK_Код изделия'#'#OTHER'#'#]],", П")</f>
        <v>ЭКОС 113 T2, П</v>
      </c>
      <c r="L99" t="str">
        <f t="shared" si="7"/>
        <v>Медно-алюминиевый конвектор  Экотерм. Напольный. Подключение донное. Правое. Высота=150 мм, длина=1300 мм, глубина=137 мм.</v>
      </c>
      <c r="M99">
        <v>50</v>
      </c>
      <c r="N99" t="s">
        <v>1</v>
      </c>
      <c r="O99">
        <v>0</v>
      </c>
      <c r="P99" s="2" t="s">
        <v>102</v>
      </c>
      <c r="Q99" s="1">
        <v>0</v>
      </c>
    </row>
    <row r="100" spans="1:17" ht="15" customHeight="1" x14ac:dyDescent="0.25">
      <c r="A100" t="str">
        <f t="shared" si="4"/>
        <v>Экотерм, ЭКОС 114 T2</v>
      </c>
      <c r="B100" t="s">
        <v>101</v>
      </c>
      <c r="C100" t="str">
        <f t="shared" si="6"/>
        <v>ЭКОС 114 T2</v>
      </c>
      <c r="D100">
        <v>150</v>
      </c>
      <c r="E100">
        <v>137</v>
      </c>
      <c r="F100">
        <v>1400</v>
      </c>
      <c r="G100">
        <v>1100</v>
      </c>
      <c r="H100">
        <v>915</v>
      </c>
      <c r="I100">
        <v>735</v>
      </c>
      <c r="J100" t="s">
        <v>12</v>
      </c>
      <c r="K100" t="str">
        <f>_xlfn.CONCAT(Таблица1[[#This Row],[ADSK_Код изделия'#'#OTHER'#'#]],", П")</f>
        <v>ЭКОС 114 T2, П</v>
      </c>
      <c r="L100" t="str">
        <f t="shared" si="7"/>
        <v>Медно-алюминиевый конвектор  Экотерм. Напольный. Подключение донное. Правое. Высота=150 мм, длина=1400 мм, глубина=137 мм.</v>
      </c>
      <c r="M100">
        <v>50</v>
      </c>
      <c r="N100" t="s">
        <v>1</v>
      </c>
      <c r="O100">
        <v>0</v>
      </c>
      <c r="P100" s="2" t="s">
        <v>102</v>
      </c>
      <c r="Q100" s="1">
        <v>0</v>
      </c>
    </row>
    <row r="101" spans="1:17" ht="15" customHeight="1" x14ac:dyDescent="0.25">
      <c r="A101" t="str">
        <f t="shared" si="4"/>
        <v>Экотерм, ЭКОС 115 T2</v>
      </c>
      <c r="B101" t="s">
        <v>101</v>
      </c>
      <c r="C101" t="str">
        <f t="shared" si="6"/>
        <v>ЭКОС 115 T2</v>
      </c>
      <c r="D101">
        <v>150</v>
      </c>
      <c r="E101">
        <v>137</v>
      </c>
      <c r="F101">
        <v>1500</v>
      </c>
      <c r="G101">
        <v>1191</v>
      </c>
      <c r="H101">
        <v>990</v>
      </c>
      <c r="I101">
        <v>795</v>
      </c>
      <c r="J101" t="s">
        <v>12</v>
      </c>
      <c r="K101" t="str">
        <f>_xlfn.CONCAT(Таблица1[[#This Row],[ADSK_Код изделия'#'#OTHER'#'#]],", П")</f>
        <v>ЭКОС 115 T2, П</v>
      </c>
      <c r="L101" t="str">
        <f t="shared" si="7"/>
        <v>Медно-алюминиевый конвектор  Экотерм. Напольный. Подключение донное. Правое. Высота=150 мм, длина=1500 мм, глубина=137 мм.</v>
      </c>
      <c r="M101">
        <v>50</v>
      </c>
      <c r="N101" t="s">
        <v>1</v>
      </c>
      <c r="O101">
        <v>0</v>
      </c>
      <c r="P101" s="2" t="s">
        <v>102</v>
      </c>
      <c r="Q101" s="1">
        <v>0</v>
      </c>
    </row>
    <row r="102" spans="1:17" ht="15" customHeight="1" x14ac:dyDescent="0.25">
      <c r="A102" t="str">
        <f t="shared" si="4"/>
        <v>Экотерм, ЭКОС 116 T2</v>
      </c>
      <c r="B102" t="s">
        <v>101</v>
      </c>
      <c r="C102" t="str">
        <f t="shared" si="6"/>
        <v>ЭКОС 116 T2</v>
      </c>
      <c r="D102">
        <v>150</v>
      </c>
      <c r="E102">
        <v>137</v>
      </c>
      <c r="F102">
        <v>1600</v>
      </c>
      <c r="G102">
        <v>1281</v>
      </c>
      <c r="H102">
        <v>1065</v>
      </c>
      <c r="I102">
        <v>855</v>
      </c>
      <c r="J102" t="s">
        <v>12</v>
      </c>
      <c r="K102" t="str">
        <f>_xlfn.CONCAT(Таблица1[[#This Row],[ADSK_Код изделия'#'#OTHER'#'#]],", П")</f>
        <v>ЭКОС 116 T2, П</v>
      </c>
      <c r="L102" t="str">
        <f t="shared" si="7"/>
        <v>Медно-алюминиевый конвектор  Экотерм. Напольный. Подключение донное. Правое. Высота=150 мм, длина=1600 мм, глубина=137 мм.</v>
      </c>
      <c r="M102">
        <v>50</v>
      </c>
      <c r="N102" t="s">
        <v>1</v>
      </c>
      <c r="O102">
        <v>0</v>
      </c>
      <c r="P102" s="2" t="s">
        <v>102</v>
      </c>
      <c r="Q102" s="1">
        <v>0</v>
      </c>
    </row>
    <row r="103" spans="1:17" ht="15" customHeight="1" x14ac:dyDescent="0.25">
      <c r="A103" t="str">
        <f t="shared" si="4"/>
        <v>Экотерм, ЭКОС 117 T2</v>
      </c>
      <c r="B103" t="s">
        <v>101</v>
      </c>
      <c r="C103" t="str">
        <f t="shared" si="6"/>
        <v>ЭКОС 117 T2</v>
      </c>
      <c r="D103">
        <v>150</v>
      </c>
      <c r="E103">
        <v>137</v>
      </c>
      <c r="F103">
        <v>1700</v>
      </c>
      <c r="G103">
        <v>1371</v>
      </c>
      <c r="H103">
        <v>1139</v>
      </c>
      <c r="I103">
        <v>916</v>
      </c>
      <c r="J103" t="s">
        <v>12</v>
      </c>
      <c r="K103" t="str">
        <f>_xlfn.CONCAT(Таблица1[[#This Row],[ADSK_Код изделия'#'#OTHER'#'#]],", П")</f>
        <v>ЭКОС 117 T2, П</v>
      </c>
      <c r="L103" t="str">
        <f t="shared" si="7"/>
        <v>Медно-алюминиевый конвектор  Экотерм. Напольный. Подключение донное. Правое. Высота=150 мм, длина=1700 мм, глубина=137 мм.</v>
      </c>
      <c r="M103">
        <v>50</v>
      </c>
      <c r="N103" t="s">
        <v>1</v>
      </c>
      <c r="O103">
        <v>0</v>
      </c>
      <c r="P103" s="2" t="s">
        <v>102</v>
      </c>
      <c r="Q103" s="1">
        <v>0</v>
      </c>
    </row>
    <row r="104" spans="1:17" ht="15" customHeight="1" x14ac:dyDescent="0.25">
      <c r="A104" t="str">
        <f t="shared" si="4"/>
        <v>Экотерм, ЭКОС 118 T2</v>
      </c>
      <c r="B104" t="s">
        <v>101</v>
      </c>
      <c r="C104" t="str">
        <f t="shared" si="6"/>
        <v>ЭКОС 118 T2</v>
      </c>
      <c r="D104">
        <v>150</v>
      </c>
      <c r="E104">
        <v>137</v>
      </c>
      <c r="F104">
        <v>1800</v>
      </c>
      <c r="G104">
        <v>1461</v>
      </c>
      <c r="H104">
        <v>1214</v>
      </c>
      <c r="I104">
        <v>976</v>
      </c>
      <c r="J104" t="s">
        <v>12</v>
      </c>
      <c r="K104" t="str">
        <f>_xlfn.CONCAT(Таблица1[[#This Row],[ADSK_Код изделия'#'#OTHER'#'#]],", П")</f>
        <v>ЭКОС 118 T2, П</v>
      </c>
      <c r="L104" t="str">
        <f t="shared" si="7"/>
        <v>Медно-алюминиевый конвектор  Экотерм. Напольный. Подключение донное. Правое. Высота=150 мм, длина=1800 мм, глубина=137 мм.</v>
      </c>
      <c r="M104">
        <v>50</v>
      </c>
      <c r="N104" t="s">
        <v>1</v>
      </c>
      <c r="O104">
        <v>0</v>
      </c>
      <c r="P104" s="2" t="s">
        <v>102</v>
      </c>
      <c r="Q104" s="1">
        <v>0</v>
      </c>
    </row>
    <row r="105" spans="1:17" ht="15" customHeight="1" x14ac:dyDescent="0.25">
      <c r="A105" t="str">
        <f t="shared" si="4"/>
        <v>Экотерм, ЭКОС 119 T2</v>
      </c>
      <c r="B105" t="s">
        <v>101</v>
      </c>
      <c r="C105" t="str">
        <f t="shared" si="6"/>
        <v>ЭКОС 119 T2</v>
      </c>
      <c r="D105">
        <v>150</v>
      </c>
      <c r="E105">
        <v>137</v>
      </c>
      <c r="F105">
        <v>1900</v>
      </c>
      <c r="G105">
        <v>1551</v>
      </c>
      <c r="H105">
        <v>1289</v>
      </c>
      <c r="I105">
        <v>1036</v>
      </c>
      <c r="J105" t="s">
        <v>12</v>
      </c>
      <c r="K105" t="str">
        <f>_xlfn.CONCAT(Таблица1[[#This Row],[ADSK_Код изделия'#'#OTHER'#'#]],", П")</f>
        <v>ЭКОС 119 T2, П</v>
      </c>
      <c r="L105" t="str">
        <f t="shared" si="7"/>
        <v>Медно-алюминиевый конвектор  Экотерм. Напольный. Подключение донное. Правое. Высота=150 мм, длина=1900 мм, глубина=137 мм.</v>
      </c>
      <c r="M105">
        <v>50</v>
      </c>
      <c r="N105" t="s">
        <v>1</v>
      </c>
      <c r="O105">
        <v>0</v>
      </c>
      <c r="P105" s="2" t="s">
        <v>102</v>
      </c>
      <c r="Q105" s="1">
        <v>0</v>
      </c>
    </row>
    <row r="106" spans="1:17" ht="15" customHeight="1" x14ac:dyDescent="0.25">
      <c r="A106" t="str">
        <f t="shared" si="4"/>
        <v>Экотерм, ЭКОС 120 T2</v>
      </c>
      <c r="B106" t="s">
        <v>101</v>
      </c>
      <c r="C106" t="str">
        <f t="shared" si="6"/>
        <v>ЭКОС 120 T2</v>
      </c>
      <c r="D106">
        <v>150</v>
      </c>
      <c r="E106">
        <v>137</v>
      </c>
      <c r="F106">
        <v>2000</v>
      </c>
      <c r="G106">
        <v>1641</v>
      </c>
      <c r="H106">
        <v>1364</v>
      </c>
      <c r="I106">
        <v>1096</v>
      </c>
      <c r="J106" t="s">
        <v>12</v>
      </c>
      <c r="K106" t="str">
        <f>_xlfn.CONCAT(Таблица1[[#This Row],[ADSK_Код изделия'#'#OTHER'#'#]],", П")</f>
        <v>ЭКОС 120 T2, П</v>
      </c>
      <c r="L106" t="str">
        <f t="shared" si="7"/>
        <v>Медно-алюминиевый конвектор  Экотерм. Напольный. Подключение донное. Правое. Высота=150 мм, длина=2000 мм, глубина=137 мм.</v>
      </c>
      <c r="M106">
        <v>50</v>
      </c>
      <c r="N106" t="s">
        <v>1</v>
      </c>
      <c r="O106">
        <v>0</v>
      </c>
      <c r="P106" s="2" t="s">
        <v>102</v>
      </c>
      <c r="Q106" s="1">
        <v>0</v>
      </c>
    </row>
    <row r="107" spans="1:17" ht="15" customHeight="1" x14ac:dyDescent="0.25">
      <c r="A107" t="str">
        <f t="shared" si="4"/>
        <v>Экотерм, ЭКОС 121 T2</v>
      </c>
      <c r="B107" t="s">
        <v>101</v>
      </c>
      <c r="C107" t="str">
        <f t="shared" si="6"/>
        <v>ЭКОС 121 T2</v>
      </c>
      <c r="D107">
        <v>150</v>
      </c>
      <c r="E107">
        <v>137</v>
      </c>
      <c r="F107">
        <v>2100</v>
      </c>
      <c r="G107">
        <v>1732</v>
      </c>
      <c r="H107">
        <v>1439</v>
      </c>
      <c r="I107">
        <v>1156</v>
      </c>
      <c r="J107" t="s">
        <v>12</v>
      </c>
      <c r="K107" t="str">
        <f>_xlfn.CONCAT(Таблица1[[#This Row],[ADSK_Код изделия'#'#OTHER'#'#]],", П")</f>
        <v>ЭКОС 121 T2, П</v>
      </c>
      <c r="L107" t="str">
        <f t="shared" si="7"/>
        <v>Медно-алюминиевый конвектор  Экотерм. Напольный. Подключение донное. Правое. Высота=150 мм, длина=2100 мм, глубина=137 мм.</v>
      </c>
      <c r="M107">
        <v>50</v>
      </c>
      <c r="N107" t="s">
        <v>1</v>
      </c>
      <c r="O107">
        <v>0</v>
      </c>
      <c r="P107" s="2" t="s">
        <v>102</v>
      </c>
      <c r="Q107" s="1">
        <v>0</v>
      </c>
    </row>
    <row r="108" spans="1:17" ht="15" customHeight="1" x14ac:dyDescent="0.25">
      <c r="A108" t="str">
        <f t="shared" si="4"/>
        <v>Экотерм, ЭКОС 122 T2</v>
      </c>
      <c r="B108" t="s">
        <v>101</v>
      </c>
      <c r="C108" t="str">
        <f t="shared" si="6"/>
        <v>ЭКОС 122 T2</v>
      </c>
      <c r="D108">
        <v>150</v>
      </c>
      <c r="E108">
        <v>137</v>
      </c>
      <c r="F108">
        <v>2200</v>
      </c>
      <c r="G108">
        <v>1822</v>
      </c>
      <c r="H108">
        <v>1514</v>
      </c>
      <c r="I108">
        <v>1217</v>
      </c>
      <c r="J108" t="s">
        <v>12</v>
      </c>
      <c r="K108" t="str">
        <f>_xlfn.CONCAT(Таблица1[[#This Row],[ADSK_Код изделия'#'#OTHER'#'#]],", П")</f>
        <v>ЭКОС 122 T2, П</v>
      </c>
      <c r="L108" t="str">
        <f t="shared" si="7"/>
        <v>Медно-алюминиевый конвектор  Экотерм. Напольный. Подключение донное. Правое. Высота=150 мм, длина=2200 мм, глубина=137 мм.</v>
      </c>
      <c r="M108">
        <v>50</v>
      </c>
      <c r="N108" t="s">
        <v>1</v>
      </c>
      <c r="O108">
        <v>0</v>
      </c>
      <c r="P108" s="2" t="s">
        <v>102</v>
      </c>
      <c r="Q108" s="1">
        <v>0</v>
      </c>
    </row>
    <row r="109" spans="1:17" ht="15" customHeight="1" x14ac:dyDescent="0.25">
      <c r="A109" t="str">
        <f t="shared" si="4"/>
        <v>Экотерм, ЭКОС 123 T2</v>
      </c>
      <c r="B109" t="s">
        <v>101</v>
      </c>
      <c r="C109" t="str">
        <f t="shared" si="6"/>
        <v>ЭКОС 123 T2</v>
      </c>
      <c r="D109">
        <v>150</v>
      </c>
      <c r="E109">
        <v>137</v>
      </c>
      <c r="F109">
        <v>2300</v>
      </c>
      <c r="G109">
        <v>1912</v>
      </c>
      <c r="H109">
        <v>1589</v>
      </c>
      <c r="I109">
        <v>1277</v>
      </c>
      <c r="J109" t="s">
        <v>12</v>
      </c>
      <c r="K109" t="str">
        <f>_xlfn.CONCAT(Таблица1[[#This Row],[ADSK_Код изделия'#'#OTHER'#'#]],", П")</f>
        <v>ЭКОС 123 T2, П</v>
      </c>
      <c r="L109" t="str">
        <f t="shared" si="7"/>
        <v>Медно-алюминиевый конвектор  Экотерм. Напольный. Подключение донное. Правое. Высота=150 мм, длина=2300 мм, глубина=137 мм.</v>
      </c>
      <c r="M109">
        <v>50</v>
      </c>
      <c r="N109" t="s">
        <v>1</v>
      </c>
      <c r="O109">
        <v>0</v>
      </c>
      <c r="P109" s="2" t="s">
        <v>102</v>
      </c>
      <c r="Q109" s="1">
        <v>0</v>
      </c>
    </row>
    <row r="110" spans="1:17" ht="15" customHeight="1" x14ac:dyDescent="0.25">
      <c r="A110" t="str">
        <f t="shared" si="4"/>
        <v>Экотерм, ЭКОС 124 T2</v>
      </c>
      <c r="B110" t="s">
        <v>101</v>
      </c>
      <c r="C110" t="str">
        <f t="shared" si="6"/>
        <v>ЭКОС 124 T2</v>
      </c>
      <c r="D110">
        <v>150</v>
      </c>
      <c r="E110">
        <v>137</v>
      </c>
      <c r="F110">
        <v>2400</v>
      </c>
      <c r="G110">
        <v>2001.9999999999998</v>
      </c>
      <c r="H110">
        <v>1664</v>
      </c>
      <c r="I110">
        <v>1337</v>
      </c>
      <c r="J110" t="s">
        <v>12</v>
      </c>
      <c r="K110" t="str">
        <f>_xlfn.CONCAT(Таблица1[[#This Row],[ADSK_Код изделия'#'#OTHER'#'#]],", П")</f>
        <v>ЭКОС 124 T2, П</v>
      </c>
      <c r="L110" t="str">
        <f t="shared" si="7"/>
        <v>Медно-алюминиевый конвектор  Экотерм. Напольный. Подключение донное. Правое. Высота=150 мм, длина=2400 мм, глубина=137 мм.</v>
      </c>
      <c r="M110">
        <v>50</v>
      </c>
      <c r="N110" t="s">
        <v>1</v>
      </c>
      <c r="O110">
        <v>0</v>
      </c>
      <c r="P110" s="2" t="s">
        <v>102</v>
      </c>
      <c r="Q110" s="1">
        <v>0</v>
      </c>
    </row>
    <row r="111" spans="1:17" ht="15" customHeight="1" x14ac:dyDescent="0.25">
      <c r="A111" t="str">
        <f t="shared" si="4"/>
        <v>Экотерм, ЭКОС 125 T2</v>
      </c>
      <c r="B111" t="s">
        <v>101</v>
      </c>
      <c r="C111" t="str">
        <f t="shared" si="6"/>
        <v>ЭКОС 125 T2</v>
      </c>
      <c r="D111">
        <v>150</v>
      </c>
      <c r="E111">
        <v>137</v>
      </c>
      <c r="F111">
        <v>2500</v>
      </c>
      <c r="G111">
        <v>2092</v>
      </c>
      <c r="H111">
        <v>1739</v>
      </c>
      <c r="I111">
        <v>1397</v>
      </c>
      <c r="J111" t="s">
        <v>12</v>
      </c>
      <c r="K111" t="str">
        <f>_xlfn.CONCAT(Таблица1[[#This Row],[ADSK_Код изделия'#'#OTHER'#'#]],", П")</f>
        <v>ЭКОС 125 T2, П</v>
      </c>
      <c r="L111" t="str">
        <f t="shared" si="7"/>
        <v>Медно-алюминиевый конвектор  Экотерм. Напольный. Подключение донное. Правое. Высота=150 мм, длина=2500 мм, глубина=137 мм.</v>
      </c>
      <c r="M111">
        <v>50</v>
      </c>
      <c r="N111" t="s">
        <v>1</v>
      </c>
      <c r="O111">
        <v>0</v>
      </c>
      <c r="P111" s="2" t="s">
        <v>102</v>
      </c>
      <c r="Q111" s="1">
        <v>0</v>
      </c>
    </row>
    <row r="112" spans="1:17" ht="15" customHeight="1" x14ac:dyDescent="0.25">
      <c r="A112" t="str">
        <f t="shared" si="4"/>
        <v>Экотерм, ЭКОС 204 T2</v>
      </c>
      <c r="B112" t="s">
        <v>101</v>
      </c>
      <c r="C112" t="str">
        <f t="shared" si="6"/>
        <v>ЭКОС 204 T2</v>
      </c>
      <c r="D112">
        <v>250</v>
      </c>
      <c r="E112">
        <v>137</v>
      </c>
      <c r="F112">
        <v>400</v>
      </c>
      <c r="G112">
        <v>353</v>
      </c>
      <c r="H112">
        <v>291</v>
      </c>
      <c r="I112">
        <v>232</v>
      </c>
      <c r="J112" t="s">
        <v>12</v>
      </c>
      <c r="K112" t="str">
        <f>_xlfn.CONCAT(Таблица1[[#This Row],[ADSK_Код изделия'#'#OTHER'#'#]],", П")</f>
        <v>ЭКОС 204 T2, П</v>
      </c>
      <c r="L112" t="str">
        <f t="shared" si="7"/>
        <v>Медно-алюминиевый конвектор  Экотерм. Напольный. Подключение донное. Правое. Высота=250 мм, длина=400 мм, глубина=137 мм.</v>
      </c>
      <c r="M112">
        <v>50</v>
      </c>
      <c r="N112" t="s">
        <v>1</v>
      </c>
      <c r="O112">
        <v>0</v>
      </c>
      <c r="P112" s="2" t="s">
        <v>102</v>
      </c>
      <c r="Q112" s="1">
        <v>0</v>
      </c>
    </row>
    <row r="113" spans="1:17" ht="15" customHeight="1" x14ac:dyDescent="0.25">
      <c r="A113" t="str">
        <f t="shared" si="4"/>
        <v>Экотерм, ЭКОС 205 T2</v>
      </c>
      <c r="B113" t="s">
        <v>101</v>
      </c>
      <c r="C113" t="str">
        <f t="shared" si="6"/>
        <v>ЭКОС 205 T2</v>
      </c>
      <c r="D113">
        <v>250</v>
      </c>
      <c r="E113">
        <v>137</v>
      </c>
      <c r="F113">
        <v>500</v>
      </c>
      <c r="G113">
        <v>492</v>
      </c>
      <c r="H113">
        <v>406</v>
      </c>
      <c r="I113">
        <v>323</v>
      </c>
      <c r="J113" t="s">
        <v>12</v>
      </c>
      <c r="K113" t="str">
        <f>_xlfn.CONCAT(Таблица1[[#This Row],[ADSK_Код изделия'#'#OTHER'#'#]],", П")</f>
        <v>ЭКОС 205 T2, П</v>
      </c>
      <c r="L113" t="str">
        <f t="shared" si="7"/>
        <v>Медно-алюминиевый конвектор  Экотерм. Напольный. Подключение донное. Правое. Высота=250 мм, длина=500 мм, глубина=137 мм.</v>
      </c>
      <c r="M113">
        <v>50</v>
      </c>
      <c r="N113" t="s">
        <v>1</v>
      </c>
      <c r="O113">
        <v>0</v>
      </c>
      <c r="P113" s="2" t="s">
        <v>102</v>
      </c>
      <c r="Q113" s="1">
        <v>0</v>
      </c>
    </row>
    <row r="114" spans="1:17" ht="15" customHeight="1" x14ac:dyDescent="0.25">
      <c r="A114" t="str">
        <f t="shared" si="4"/>
        <v>Экотерм, ЭКОС 206 T2</v>
      </c>
      <c r="B114" t="s">
        <v>101</v>
      </c>
      <c r="C114" t="str">
        <f t="shared" si="6"/>
        <v>ЭКОС 206 T2</v>
      </c>
      <c r="D114">
        <v>250</v>
      </c>
      <c r="E114">
        <v>137</v>
      </c>
      <c r="F114">
        <v>600</v>
      </c>
      <c r="G114">
        <v>632</v>
      </c>
      <c r="H114">
        <v>521</v>
      </c>
      <c r="I114">
        <v>415</v>
      </c>
      <c r="J114" t="s">
        <v>12</v>
      </c>
      <c r="K114" t="str">
        <f>_xlfn.CONCAT(Таблица1[[#This Row],[ADSK_Код изделия'#'#OTHER'#'#]],", П")</f>
        <v>ЭКОС 206 T2, П</v>
      </c>
      <c r="L114" t="str">
        <f t="shared" si="7"/>
        <v>Медно-алюминиевый конвектор  Экотерм. Напольный. Подключение донное. Правое. Высота=250 мм, длина=600 мм, глубина=137 мм.</v>
      </c>
      <c r="M114">
        <v>50</v>
      </c>
      <c r="N114" t="s">
        <v>1</v>
      </c>
      <c r="O114">
        <v>0</v>
      </c>
      <c r="P114" s="2" t="s">
        <v>102</v>
      </c>
      <c r="Q114" s="1">
        <v>0</v>
      </c>
    </row>
    <row r="115" spans="1:17" ht="15" customHeight="1" x14ac:dyDescent="0.25">
      <c r="A115" t="str">
        <f t="shared" si="4"/>
        <v>Экотерм, ЭКОС 207 T2</v>
      </c>
      <c r="B115" t="s">
        <v>101</v>
      </c>
      <c r="C115" t="str">
        <f t="shared" si="6"/>
        <v>ЭКОС 207 T2</v>
      </c>
      <c r="D115">
        <v>250</v>
      </c>
      <c r="E115">
        <v>137</v>
      </c>
      <c r="F115">
        <v>700</v>
      </c>
      <c r="G115">
        <v>771</v>
      </c>
      <c r="H115">
        <v>636</v>
      </c>
      <c r="I115">
        <v>506</v>
      </c>
      <c r="J115" t="s">
        <v>12</v>
      </c>
      <c r="K115" t="str">
        <f>_xlfn.CONCAT(Таблица1[[#This Row],[ADSK_Код изделия'#'#OTHER'#'#]],", П")</f>
        <v>ЭКОС 207 T2, П</v>
      </c>
      <c r="L115" t="str">
        <f t="shared" si="7"/>
        <v>Медно-алюминиевый конвектор  Экотерм. Напольный. Подключение донное. Правое. Высота=250 мм, длина=700 мм, глубина=137 мм.</v>
      </c>
      <c r="M115">
        <v>50</v>
      </c>
      <c r="N115" t="s">
        <v>1</v>
      </c>
      <c r="O115">
        <v>0</v>
      </c>
      <c r="P115" s="2" t="s">
        <v>102</v>
      </c>
      <c r="Q115" s="1">
        <v>0</v>
      </c>
    </row>
    <row r="116" spans="1:17" ht="15" customHeight="1" x14ac:dyDescent="0.25">
      <c r="A116" t="str">
        <f t="shared" si="4"/>
        <v>Экотерм, ЭКОС 208 T2</v>
      </c>
      <c r="B116" t="s">
        <v>101</v>
      </c>
      <c r="C116" t="str">
        <f t="shared" si="6"/>
        <v>ЭКОС 208 T2</v>
      </c>
      <c r="D116">
        <v>250</v>
      </c>
      <c r="E116">
        <v>137</v>
      </c>
      <c r="F116">
        <v>800</v>
      </c>
      <c r="G116">
        <v>915</v>
      </c>
      <c r="H116">
        <v>755</v>
      </c>
      <c r="I116">
        <v>601</v>
      </c>
      <c r="J116" t="s">
        <v>12</v>
      </c>
      <c r="K116" t="str">
        <f>_xlfn.CONCAT(Таблица1[[#This Row],[ADSK_Код изделия'#'#OTHER'#'#]],", П")</f>
        <v>ЭКОС 208 T2, П</v>
      </c>
      <c r="L116" t="str">
        <f t="shared" si="7"/>
        <v>Медно-алюминиевый конвектор  Экотерм. Напольный. Подключение донное. Правое. Высота=250 мм, длина=800 мм, глубина=137 мм.</v>
      </c>
      <c r="M116">
        <v>50</v>
      </c>
      <c r="N116" t="s">
        <v>1</v>
      </c>
      <c r="O116">
        <v>0</v>
      </c>
      <c r="P116" s="2" t="s">
        <v>102</v>
      </c>
      <c r="Q116" s="1">
        <v>0</v>
      </c>
    </row>
    <row r="117" spans="1:17" ht="15" customHeight="1" x14ac:dyDescent="0.25">
      <c r="A117" t="str">
        <f t="shared" si="4"/>
        <v>Экотерм, ЭКОС 209 T2</v>
      </c>
      <c r="B117" t="s">
        <v>101</v>
      </c>
      <c r="C117" t="str">
        <f t="shared" si="6"/>
        <v>ЭКОС 209 T2</v>
      </c>
      <c r="D117">
        <v>250</v>
      </c>
      <c r="E117">
        <v>137</v>
      </c>
      <c r="F117">
        <v>900</v>
      </c>
      <c r="G117">
        <v>1050</v>
      </c>
      <c r="H117">
        <v>866</v>
      </c>
      <c r="I117">
        <v>689</v>
      </c>
      <c r="J117" t="s">
        <v>12</v>
      </c>
      <c r="K117" t="str">
        <f>_xlfn.CONCAT(Таблица1[[#This Row],[ADSK_Код изделия'#'#OTHER'#'#]],", П")</f>
        <v>ЭКОС 209 T2, П</v>
      </c>
      <c r="L117" t="str">
        <f t="shared" si="7"/>
        <v>Медно-алюминиевый конвектор  Экотерм. Напольный. Подключение донное. Правое. Высота=250 мм, длина=900 мм, глубина=137 мм.</v>
      </c>
      <c r="M117">
        <v>50</v>
      </c>
      <c r="N117" t="s">
        <v>1</v>
      </c>
      <c r="O117">
        <v>0</v>
      </c>
      <c r="P117" s="2" t="s">
        <v>102</v>
      </c>
      <c r="Q117" s="1">
        <v>0</v>
      </c>
    </row>
    <row r="118" spans="1:17" ht="15" customHeight="1" x14ac:dyDescent="0.25">
      <c r="A118" t="str">
        <f t="shared" si="4"/>
        <v>Экотерм, ЭКОС 210 T2</v>
      </c>
      <c r="B118" t="s">
        <v>101</v>
      </c>
      <c r="C118" t="str">
        <f t="shared" si="6"/>
        <v>ЭКОС 210 T2</v>
      </c>
      <c r="D118">
        <v>250</v>
      </c>
      <c r="E118">
        <v>137</v>
      </c>
      <c r="F118">
        <v>1000</v>
      </c>
      <c r="G118">
        <v>1204</v>
      </c>
      <c r="H118">
        <v>993</v>
      </c>
      <c r="I118">
        <v>791</v>
      </c>
      <c r="J118" t="s">
        <v>12</v>
      </c>
      <c r="K118" t="str">
        <f>_xlfn.CONCAT(Таблица1[[#This Row],[ADSK_Код изделия'#'#OTHER'#'#]],", П")</f>
        <v>ЭКОС 210 T2, П</v>
      </c>
      <c r="L118" t="str">
        <f t="shared" si="7"/>
        <v>Медно-алюминиевый конвектор  Экотерм. Напольный. Подключение донное. Правое. Высота=250 мм, длина=1000 мм, глубина=137 мм.</v>
      </c>
      <c r="M118">
        <v>50</v>
      </c>
      <c r="N118" t="s">
        <v>1</v>
      </c>
      <c r="O118">
        <v>0</v>
      </c>
      <c r="P118" s="2" t="s">
        <v>102</v>
      </c>
      <c r="Q118" s="1">
        <v>0</v>
      </c>
    </row>
    <row r="119" spans="1:17" ht="15" customHeight="1" x14ac:dyDescent="0.25">
      <c r="A119" t="str">
        <f t="shared" si="4"/>
        <v>Экотерм, ЭКОС 211 T2</v>
      </c>
      <c r="B119" t="s">
        <v>101</v>
      </c>
      <c r="C119" t="str">
        <f t="shared" si="6"/>
        <v>ЭКОС 211 T2</v>
      </c>
      <c r="D119">
        <v>250</v>
      </c>
      <c r="E119">
        <v>137</v>
      </c>
      <c r="F119">
        <v>1100</v>
      </c>
      <c r="G119">
        <v>1351</v>
      </c>
      <c r="H119">
        <v>1114</v>
      </c>
      <c r="I119">
        <v>887</v>
      </c>
      <c r="J119" t="s">
        <v>12</v>
      </c>
      <c r="K119" t="str">
        <f>_xlfn.CONCAT(Таблица1[[#This Row],[ADSK_Код изделия'#'#OTHER'#'#]],", П")</f>
        <v>ЭКОС 211 T2, П</v>
      </c>
      <c r="L119" t="str">
        <f t="shared" si="7"/>
        <v>Медно-алюминиевый конвектор  Экотерм. Напольный. Подключение донное. Правое. Высота=250 мм, длина=1100 мм, глубина=137 мм.</v>
      </c>
      <c r="M119">
        <v>50</v>
      </c>
      <c r="N119" t="s">
        <v>1</v>
      </c>
      <c r="O119">
        <v>0</v>
      </c>
      <c r="P119" s="2" t="s">
        <v>102</v>
      </c>
      <c r="Q119" s="1">
        <v>0</v>
      </c>
    </row>
    <row r="120" spans="1:17" ht="15" customHeight="1" x14ac:dyDescent="0.25">
      <c r="A120" t="str">
        <f t="shared" si="4"/>
        <v>Экотерм, ЭКОС 212 T2</v>
      </c>
      <c r="B120" t="s">
        <v>101</v>
      </c>
      <c r="C120" t="str">
        <f t="shared" si="6"/>
        <v>ЭКОС 212 T2</v>
      </c>
      <c r="D120">
        <v>250</v>
      </c>
      <c r="E120">
        <v>137</v>
      </c>
      <c r="F120">
        <v>1200</v>
      </c>
      <c r="G120">
        <v>1490</v>
      </c>
      <c r="H120">
        <v>1229</v>
      </c>
      <c r="I120">
        <v>978</v>
      </c>
      <c r="J120" t="s">
        <v>12</v>
      </c>
      <c r="K120" t="str">
        <f>_xlfn.CONCAT(Таблица1[[#This Row],[ADSK_Код изделия'#'#OTHER'#'#]],", П")</f>
        <v>ЭКОС 212 T2, П</v>
      </c>
      <c r="L120" t="str">
        <f t="shared" si="7"/>
        <v>Медно-алюминиевый конвектор  Экотерм. Напольный. Подключение донное. Правое. Высота=250 мм, длина=1200 мм, глубина=137 мм.</v>
      </c>
      <c r="M120">
        <v>50</v>
      </c>
      <c r="N120" t="s">
        <v>1</v>
      </c>
      <c r="O120">
        <v>0</v>
      </c>
      <c r="P120" s="2" t="s">
        <v>102</v>
      </c>
      <c r="Q120" s="1">
        <v>0</v>
      </c>
    </row>
    <row r="121" spans="1:17" ht="15" customHeight="1" x14ac:dyDescent="0.25">
      <c r="A121" t="str">
        <f t="shared" si="4"/>
        <v>Экотерм, ЭКОС 213 T2</v>
      </c>
      <c r="B121" t="s">
        <v>101</v>
      </c>
      <c r="C121" t="str">
        <f t="shared" si="6"/>
        <v>ЭКОС 213 T2</v>
      </c>
      <c r="D121">
        <v>250</v>
      </c>
      <c r="E121">
        <v>137</v>
      </c>
      <c r="F121">
        <v>1300</v>
      </c>
      <c r="G121">
        <v>1644</v>
      </c>
      <c r="H121">
        <v>1356</v>
      </c>
      <c r="I121">
        <v>1080</v>
      </c>
      <c r="J121" t="s">
        <v>12</v>
      </c>
      <c r="K121" t="str">
        <f>_xlfn.CONCAT(Таблица1[[#This Row],[ADSK_Код изделия'#'#OTHER'#'#]],", П")</f>
        <v>ЭКОС 213 T2, П</v>
      </c>
      <c r="L121" t="str">
        <f t="shared" si="7"/>
        <v>Медно-алюминиевый конвектор  Экотерм. Напольный. Подключение донное. Правое. Высота=250 мм, длина=1300 мм, глубина=137 мм.</v>
      </c>
      <c r="M121">
        <v>50</v>
      </c>
      <c r="N121" t="s">
        <v>1</v>
      </c>
      <c r="O121">
        <v>0</v>
      </c>
      <c r="P121" s="2" t="s">
        <v>102</v>
      </c>
      <c r="Q121" s="1">
        <v>0</v>
      </c>
    </row>
    <row r="122" spans="1:17" ht="15" customHeight="1" x14ac:dyDescent="0.25">
      <c r="A122" t="str">
        <f t="shared" si="4"/>
        <v>Экотерм, ЭКОС 214 T2</v>
      </c>
      <c r="B122" t="s">
        <v>101</v>
      </c>
      <c r="C122" t="str">
        <f t="shared" si="6"/>
        <v>ЭКОС 214 T2</v>
      </c>
      <c r="D122">
        <v>250</v>
      </c>
      <c r="E122">
        <v>137</v>
      </c>
      <c r="F122">
        <v>1400</v>
      </c>
      <c r="G122">
        <v>1791</v>
      </c>
      <c r="H122">
        <v>1477</v>
      </c>
      <c r="I122">
        <v>1176</v>
      </c>
      <c r="J122" t="s">
        <v>12</v>
      </c>
      <c r="K122" t="str">
        <f>_xlfn.CONCAT(Таблица1[[#This Row],[ADSK_Код изделия'#'#OTHER'#'#]],", П")</f>
        <v>ЭКОС 214 T2, П</v>
      </c>
      <c r="L122" t="str">
        <f t="shared" si="7"/>
        <v>Медно-алюминиевый конвектор  Экотерм. Напольный. Подключение донное. Правое. Высота=250 мм, длина=1400 мм, глубина=137 мм.</v>
      </c>
      <c r="M122">
        <v>50</v>
      </c>
      <c r="N122" t="s">
        <v>1</v>
      </c>
      <c r="O122">
        <v>0</v>
      </c>
      <c r="P122" s="2" t="s">
        <v>102</v>
      </c>
      <c r="Q122" s="1">
        <v>0</v>
      </c>
    </row>
    <row r="123" spans="1:17" ht="15" customHeight="1" x14ac:dyDescent="0.25">
      <c r="A123" t="str">
        <f t="shared" si="4"/>
        <v>Экотерм, ЭКОС 215 T2</v>
      </c>
      <c r="B123" t="s">
        <v>101</v>
      </c>
      <c r="C123" t="str">
        <f t="shared" si="6"/>
        <v>ЭКОС 215 T2</v>
      </c>
      <c r="D123">
        <v>250</v>
      </c>
      <c r="E123">
        <v>137</v>
      </c>
      <c r="F123">
        <v>1500</v>
      </c>
      <c r="G123">
        <v>1937</v>
      </c>
      <c r="H123">
        <v>1598</v>
      </c>
      <c r="I123">
        <v>1272</v>
      </c>
      <c r="J123" t="s">
        <v>12</v>
      </c>
      <c r="K123" t="str">
        <f>_xlfn.CONCAT(Таблица1[[#This Row],[ADSK_Код изделия'#'#OTHER'#'#]],", П")</f>
        <v>ЭКОС 215 T2, П</v>
      </c>
      <c r="L123" t="str">
        <f t="shared" si="7"/>
        <v>Медно-алюминиевый конвектор  Экотерм. Напольный. Подключение донное. Правое. Высота=250 мм, длина=1500 мм, глубина=137 мм.</v>
      </c>
      <c r="M123">
        <v>50</v>
      </c>
      <c r="N123" t="s">
        <v>1</v>
      </c>
      <c r="O123">
        <v>0</v>
      </c>
      <c r="P123" s="2" t="s">
        <v>102</v>
      </c>
      <c r="Q123" s="1">
        <v>0</v>
      </c>
    </row>
    <row r="124" spans="1:17" ht="15" customHeight="1" x14ac:dyDescent="0.25">
      <c r="A124" t="str">
        <f t="shared" si="4"/>
        <v>Экотерм, ЭКОС 216 T2</v>
      </c>
      <c r="B124" t="s">
        <v>101</v>
      </c>
      <c r="C124" t="str">
        <f t="shared" si="6"/>
        <v>ЭКОС 216 T2</v>
      </c>
      <c r="D124">
        <v>250</v>
      </c>
      <c r="E124">
        <v>137</v>
      </c>
      <c r="F124">
        <v>1600</v>
      </c>
      <c r="G124">
        <v>2084</v>
      </c>
      <c r="H124">
        <v>1719</v>
      </c>
      <c r="I124">
        <v>1368</v>
      </c>
      <c r="J124" t="s">
        <v>12</v>
      </c>
      <c r="K124" t="str">
        <f>_xlfn.CONCAT(Таблица1[[#This Row],[ADSK_Код изделия'#'#OTHER'#'#]],", П")</f>
        <v>ЭКОС 216 T2, П</v>
      </c>
      <c r="L124" t="str">
        <f t="shared" si="7"/>
        <v>Медно-алюминиевый конвектор  Экотерм. Напольный. Подключение донное. Правое. Высота=250 мм, длина=1600 мм, глубина=137 мм.</v>
      </c>
      <c r="M124">
        <v>50</v>
      </c>
      <c r="N124" t="s">
        <v>1</v>
      </c>
      <c r="O124">
        <v>0</v>
      </c>
      <c r="P124" s="2" t="s">
        <v>102</v>
      </c>
      <c r="Q124" s="1">
        <v>0</v>
      </c>
    </row>
    <row r="125" spans="1:17" ht="15" customHeight="1" x14ac:dyDescent="0.25">
      <c r="A125" t="str">
        <f t="shared" si="4"/>
        <v>Экотерм, ЭКОС 217 T2</v>
      </c>
      <c r="B125" t="s">
        <v>101</v>
      </c>
      <c r="C125" t="str">
        <f t="shared" si="6"/>
        <v>ЭКОС 217 T2</v>
      </c>
      <c r="D125">
        <v>250</v>
      </c>
      <c r="E125">
        <v>137</v>
      </c>
      <c r="F125">
        <v>1700</v>
      </c>
      <c r="G125">
        <v>2231</v>
      </c>
      <c r="H125">
        <v>1840</v>
      </c>
      <c r="I125">
        <v>1465</v>
      </c>
      <c r="J125" t="s">
        <v>12</v>
      </c>
      <c r="K125" t="str">
        <f>_xlfn.CONCAT(Таблица1[[#This Row],[ADSK_Код изделия'#'#OTHER'#'#]],", П")</f>
        <v>ЭКОС 217 T2, П</v>
      </c>
      <c r="L125" t="str">
        <f t="shared" si="7"/>
        <v>Медно-алюминиевый конвектор  Экотерм. Напольный. Подключение донное. Правое. Высота=250 мм, длина=1700 мм, глубина=137 мм.</v>
      </c>
      <c r="M125">
        <v>50</v>
      </c>
      <c r="N125" t="s">
        <v>1</v>
      </c>
      <c r="O125">
        <v>0</v>
      </c>
      <c r="P125" s="2" t="s">
        <v>102</v>
      </c>
      <c r="Q125" s="1">
        <v>0</v>
      </c>
    </row>
    <row r="126" spans="1:17" ht="15" customHeight="1" x14ac:dyDescent="0.25">
      <c r="A126" t="str">
        <f t="shared" si="4"/>
        <v>Экотерм, ЭКОС 218 T2</v>
      </c>
      <c r="B126" t="s">
        <v>101</v>
      </c>
      <c r="C126" t="str">
        <f t="shared" si="6"/>
        <v>ЭКОС 218 T2</v>
      </c>
      <c r="D126">
        <v>250</v>
      </c>
      <c r="E126">
        <v>137</v>
      </c>
      <c r="F126">
        <v>1800</v>
      </c>
      <c r="G126">
        <v>2378</v>
      </c>
      <c r="H126">
        <v>1961</v>
      </c>
      <c r="I126">
        <v>1562</v>
      </c>
      <c r="J126" t="s">
        <v>12</v>
      </c>
      <c r="K126" t="str">
        <f>_xlfn.CONCAT(Таблица1[[#This Row],[ADSK_Код изделия'#'#OTHER'#'#]],", П")</f>
        <v>ЭКОС 218 T2, П</v>
      </c>
      <c r="L126" t="str">
        <f t="shared" si="7"/>
        <v>Медно-алюминиевый конвектор  Экотерм. Напольный. Подключение донное. Правое. Высота=250 мм, длина=1800 мм, глубина=137 мм.</v>
      </c>
      <c r="M126">
        <v>50</v>
      </c>
      <c r="N126" t="s">
        <v>1</v>
      </c>
      <c r="O126">
        <v>0</v>
      </c>
      <c r="P126" s="2" t="s">
        <v>102</v>
      </c>
      <c r="Q126" s="1">
        <v>0</v>
      </c>
    </row>
    <row r="127" spans="1:17" ht="15" customHeight="1" x14ac:dyDescent="0.25">
      <c r="A127" t="str">
        <f t="shared" si="4"/>
        <v>Экотерм, ЭКОС 219 T2</v>
      </c>
      <c r="B127" t="s">
        <v>101</v>
      </c>
      <c r="C127" t="str">
        <f t="shared" si="6"/>
        <v>ЭКОС 219 T2</v>
      </c>
      <c r="D127">
        <v>250</v>
      </c>
      <c r="E127">
        <v>137</v>
      </c>
      <c r="F127">
        <v>1900</v>
      </c>
      <c r="G127">
        <v>2525</v>
      </c>
      <c r="H127">
        <v>2082</v>
      </c>
      <c r="I127">
        <v>1658</v>
      </c>
      <c r="J127" t="s">
        <v>12</v>
      </c>
      <c r="K127" t="str">
        <f>_xlfn.CONCAT(Таблица1[[#This Row],[ADSK_Код изделия'#'#OTHER'#'#]],", П")</f>
        <v>ЭКОС 219 T2, П</v>
      </c>
      <c r="L127" t="str">
        <f t="shared" si="7"/>
        <v>Медно-алюминиевый конвектор  Экотерм. Напольный. Подключение донное. Правое. Высота=250 мм, длина=1900 мм, глубина=137 мм.</v>
      </c>
      <c r="M127">
        <v>50</v>
      </c>
      <c r="N127" t="s">
        <v>1</v>
      </c>
      <c r="O127">
        <v>0</v>
      </c>
      <c r="P127" s="2" t="s">
        <v>102</v>
      </c>
      <c r="Q127" s="1">
        <v>0</v>
      </c>
    </row>
    <row r="128" spans="1:17" ht="15" customHeight="1" x14ac:dyDescent="0.25">
      <c r="A128" t="str">
        <f t="shared" si="4"/>
        <v>Экотерм, ЭКОС 220 T2</v>
      </c>
      <c r="B128" t="s">
        <v>101</v>
      </c>
      <c r="C128" t="str">
        <f t="shared" si="6"/>
        <v>ЭКОС 220 T2</v>
      </c>
      <c r="D128">
        <v>250</v>
      </c>
      <c r="E128">
        <v>137</v>
      </c>
      <c r="F128">
        <v>2000</v>
      </c>
      <c r="G128">
        <v>2672</v>
      </c>
      <c r="H128">
        <v>2204</v>
      </c>
      <c r="I128">
        <v>1755</v>
      </c>
      <c r="J128" t="s">
        <v>12</v>
      </c>
      <c r="K128" t="str">
        <f>_xlfn.CONCAT(Таблица1[[#This Row],[ADSK_Код изделия'#'#OTHER'#'#]],", П")</f>
        <v>ЭКОС 220 T2, П</v>
      </c>
      <c r="L128" t="str">
        <f t="shared" si="7"/>
        <v>Медно-алюминиевый конвектор  Экотерм. Напольный. Подключение донное. Правое. Высота=250 мм, длина=2000 мм, глубина=137 мм.</v>
      </c>
      <c r="M128">
        <v>50</v>
      </c>
      <c r="N128" t="s">
        <v>1</v>
      </c>
      <c r="O128">
        <v>0</v>
      </c>
      <c r="P128" s="2" t="s">
        <v>102</v>
      </c>
      <c r="Q128" s="1">
        <v>0</v>
      </c>
    </row>
    <row r="129" spans="1:17" ht="15" customHeight="1" x14ac:dyDescent="0.25">
      <c r="A129" t="str">
        <f t="shared" si="4"/>
        <v>Экотерм, ЭКОС 221 T2</v>
      </c>
      <c r="B129" t="s">
        <v>101</v>
      </c>
      <c r="C129" t="str">
        <f t="shared" si="6"/>
        <v>ЭКОС 221 T2</v>
      </c>
      <c r="D129">
        <v>250</v>
      </c>
      <c r="E129">
        <v>137</v>
      </c>
      <c r="F129">
        <v>2100</v>
      </c>
      <c r="G129">
        <v>2819</v>
      </c>
      <c r="H129">
        <v>2325</v>
      </c>
      <c r="I129">
        <v>1851</v>
      </c>
      <c r="J129" t="s">
        <v>12</v>
      </c>
      <c r="K129" t="str">
        <f>_xlfn.CONCAT(Таблица1[[#This Row],[ADSK_Код изделия'#'#OTHER'#'#]],", П")</f>
        <v>ЭКОС 221 T2, П</v>
      </c>
      <c r="L129" t="str">
        <f t="shared" si="7"/>
        <v>Медно-алюминиевый конвектор  Экотерм. Напольный. Подключение донное. Правое. Высота=250 мм, длина=2100 мм, глубина=137 мм.</v>
      </c>
      <c r="M129">
        <v>50</v>
      </c>
      <c r="N129" t="s">
        <v>1</v>
      </c>
      <c r="O129">
        <v>0</v>
      </c>
      <c r="P129" s="2" t="s">
        <v>102</v>
      </c>
      <c r="Q129" s="1">
        <v>0</v>
      </c>
    </row>
    <row r="130" spans="1:17" ht="15" customHeight="1" x14ac:dyDescent="0.25">
      <c r="A130" t="str">
        <f t="shared" ref="A130:A177" si="8">CONCATENATE(B130,", ",C130)</f>
        <v>Экотерм, ЭКОС 222 T2</v>
      </c>
      <c r="B130" t="s">
        <v>101</v>
      </c>
      <c r="C130" t="str">
        <f t="shared" si="6"/>
        <v>ЭКОС 222 T2</v>
      </c>
      <c r="D130">
        <v>250</v>
      </c>
      <c r="E130">
        <v>137</v>
      </c>
      <c r="F130">
        <v>2200</v>
      </c>
      <c r="G130">
        <v>2966</v>
      </c>
      <c r="H130">
        <v>2446</v>
      </c>
      <c r="I130">
        <v>1948</v>
      </c>
      <c r="J130" t="s">
        <v>12</v>
      </c>
      <c r="K130" t="str">
        <f>_xlfn.CONCAT(Таблица1[[#This Row],[ADSK_Код изделия'#'#OTHER'#'#]],", П")</f>
        <v>ЭКОС 222 T2, П</v>
      </c>
      <c r="L130" t="str">
        <f t="shared" ref="L130:L161" si="9">CONCATENATE("Медно-алюминиевый конвектор  Экотерм. Напольный. Подключение донное. Правое. Высота=",D130, " мм, длина=",F130, " мм, глубина=",E130," мм.")</f>
        <v>Медно-алюминиевый конвектор  Экотерм. Напольный. Подключение донное. Правое. Высота=250 мм, длина=2200 мм, глубина=137 мм.</v>
      </c>
      <c r="M130">
        <v>50</v>
      </c>
      <c r="N130" t="s">
        <v>1</v>
      </c>
      <c r="O130">
        <v>0</v>
      </c>
      <c r="P130" s="2" t="s">
        <v>102</v>
      </c>
      <c r="Q130" s="1">
        <v>0</v>
      </c>
    </row>
    <row r="131" spans="1:17" ht="15" customHeight="1" x14ac:dyDescent="0.25">
      <c r="A131" t="str">
        <f t="shared" si="8"/>
        <v>Экотерм, ЭКОС 223 T2</v>
      </c>
      <c r="B131" t="s">
        <v>101</v>
      </c>
      <c r="C131" t="str">
        <f t="shared" si="6"/>
        <v>ЭКОС 223 T2</v>
      </c>
      <c r="D131">
        <v>250</v>
      </c>
      <c r="E131">
        <v>137</v>
      </c>
      <c r="F131">
        <v>2300</v>
      </c>
      <c r="G131">
        <v>3113</v>
      </c>
      <c r="H131">
        <v>2567</v>
      </c>
      <c r="I131">
        <v>2044</v>
      </c>
      <c r="J131" t="s">
        <v>12</v>
      </c>
      <c r="K131" t="str">
        <f>_xlfn.CONCAT(Таблица1[[#This Row],[ADSK_Код изделия'#'#OTHER'#'#]],", П")</f>
        <v>ЭКОС 223 T2, П</v>
      </c>
      <c r="L131" t="str">
        <f t="shared" si="9"/>
        <v>Медно-алюминиевый конвектор  Экотерм. Напольный. Подключение донное. Правое. Высота=250 мм, длина=2300 мм, глубина=137 мм.</v>
      </c>
      <c r="M131">
        <v>50</v>
      </c>
      <c r="N131" t="s">
        <v>1</v>
      </c>
      <c r="O131">
        <v>0</v>
      </c>
      <c r="P131" s="2" t="s">
        <v>102</v>
      </c>
      <c r="Q131" s="1">
        <v>0</v>
      </c>
    </row>
    <row r="132" spans="1:17" ht="15" customHeight="1" x14ac:dyDescent="0.25">
      <c r="A132" t="str">
        <f t="shared" si="8"/>
        <v>Экотерм, ЭКОС 224 T2</v>
      </c>
      <c r="B132" t="s">
        <v>101</v>
      </c>
      <c r="C132" t="str">
        <f t="shared" si="6"/>
        <v>ЭКОС 224 T2</v>
      </c>
      <c r="D132">
        <v>250</v>
      </c>
      <c r="E132">
        <v>137</v>
      </c>
      <c r="F132">
        <v>2400</v>
      </c>
      <c r="G132">
        <v>3260</v>
      </c>
      <c r="H132">
        <v>2689</v>
      </c>
      <c r="I132">
        <v>2141</v>
      </c>
      <c r="J132" t="s">
        <v>12</v>
      </c>
      <c r="K132" t="str">
        <f>_xlfn.CONCAT(Таблица1[[#This Row],[ADSK_Код изделия'#'#OTHER'#'#]],", П")</f>
        <v>ЭКОС 224 T2, П</v>
      </c>
      <c r="L132" t="str">
        <f t="shared" si="9"/>
        <v>Медно-алюминиевый конвектор  Экотерм. Напольный. Подключение донное. Правое. Высота=250 мм, длина=2400 мм, глубина=137 мм.</v>
      </c>
      <c r="M132">
        <v>50</v>
      </c>
      <c r="N132" t="s">
        <v>1</v>
      </c>
      <c r="O132">
        <v>0</v>
      </c>
      <c r="P132" s="2" t="s">
        <v>102</v>
      </c>
      <c r="Q132" s="1">
        <v>0</v>
      </c>
    </row>
    <row r="133" spans="1:17" ht="15" customHeight="1" x14ac:dyDescent="0.25">
      <c r="A133" t="str">
        <f t="shared" si="8"/>
        <v>Экотерм, ЭКОС 225 T2</v>
      </c>
      <c r="B133" t="s">
        <v>101</v>
      </c>
      <c r="C133" t="str">
        <f t="shared" si="6"/>
        <v>ЭКОС 225 T2</v>
      </c>
      <c r="D133">
        <v>250</v>
      </c>
      <c r="E133">
        <v>137</v>
      </c>
      <c r="F133">
        <v>2500</v>
      </c>
      <c r="G133">
        <v>3407</v>
      </c>
      <c r="H133">
        <v>2810</v>
      </c>
      <c r="I133">
        <v>2237</v>
      </c>
      <c r="J133" t="s">
        <v>12</v>
      </c>
      <c r="K133" t="str">
        <f>_xlfn.CONCAT(Таблица1[[#This Row],[ADSK_Код изделия'#'#OTHER'#'#]],", П")</f>
        <v>ЭКОС 225 T2, П</v>
      </c>
      <c r="L133" t="str">
        <f t="shared" si="9"/>
        <v>Медно-алюминиевый конвектор  Экотерм. Напольный. Подключение донное. Правое. Высота=250 мм, длина=2500 мм, глубина=137 мм.</v>
      </c>
      <c r="M133">
        <v>50</v>
      </c>
      <c r="N133" t="s">
        <v>1</v>
      </c>
      <c r="O133">
        <v>0</v>
      </c>
      <c r="P133" s="2" t="s">
        <v>102</v>
      </c>
      <c r="Q133" s="1">
        <v>0</v>
      </c>
    </row>
    <row r="134" spans="1:17" ht="15" customHeight="1" x14ac:dyDescent="0.25">
      <c r="A134" t="str">
        <f t="shared" si="8"/>
        <v>Экотерм, ЭКОС 304 T2</v>
      </c>
      <c r="B134" t="s">
        <v>101</v>
      </c>
      <c r="C134" t="str">
        <f t="shared" si="6"/>
        <v>ЭКОС 304 T2</v>
      </c>
      <c r="D134">
        <v>350</v>
      </c>
      <c r="E134">
        <v>137</v>
      </c>
      <c r="F134">
        <v>400</v>
      </c>
      <c r="G134">
        <v>454</v>
      </c>
      <c r="H134">
        <v>372</v>
      </c>
      <c r="I134">
        <v>293</v>
      </c>
      <c r="J134" t="s">
        <v>12</v>
      </c>
      <c r="K134" t="str">
        <f>_xlfn.CONCAT(Таблица1[[#This Row],[ADSK_Код изделия'#'#OTHER'#'#]],", П")</f>
        <v>ЭКОС 304 T2, П</v>
      </c>
      <c r="L134" t="str">
        <f t="shared" si="9"/>
        <v>Медно-алюминиевый конвектор  Экотерм. Напольный. Подключение донное. Правое. Высота=350 мм, длина=400 мм, глубина=137 мм.</v>
      </c>
      <c r="M134">
        <v>50</v>
      </c>
      <c r="N134" t="s">
        <v>1</v>
      </c>
      <c r="O134">
        <v>0</v>
      </c>
      <c r="P134" s="2" t="s">
        <v>102</v>
      </c>
      <c r="Q134" s="1">
        <v>0</v>
      </c>
    </row>
    <row r="135" spans="1:17" ht="15" customHeight="1" x14ac:dyDescent="0.25">
      <c r="A135" t="str">
        <f t="shared" si="8"/>
        <v>Экотерм, ЭКОС 305 T2</v>
      </c>
      <c r="B135" t="s">
        <v>101</v>
      </c>
      <c r="C135" t="str">
        <f t="shared" si="6"/>
        <v>ЭКОС 305 T2</v>
      </c>
      <c r="D135">
        <v>350</v>
      </c>
      <c r="E135">
        <v>137</v>
      </c>
      <c r="F135">
        <v>500</v>
      </c>
      <c r="G135">
        <v>633</v>
      </c>
      <c r="H135">
        <v>518</v>
      </c>
      <c r="I135">
        <v>409</v>
      </c>
      <c r="J135" t="s">
        <v>12</v>
      </c>
      <c r="K135" t="str">
        <f>_xlfn.CONCAT(Таблица1[[#This Row],[ADSK_Код изделия'#'#OTHER'#'#]],", П")</f>
        <v>ЭКОС 305 T2, П</v>
      </c>
      <c r="L135" t="str">
        <f t="shared" si="9"/>
        <v>Медно-алюминиевый конвектор  Экотерм. Напольный. Подключение донное. Правое. Высота=350 мм, длина=500 мм, глубина=137 мм.</v>
      </c>
      <c r="M135">
        <v>50</v>
      </c>
      <c r="N135" t="s">
        <v>1</v>
      </c>
      <c r="O135">
        <v>0</v>
      </c>
      <c r="P135" s="2" t="s">
        <v>102</v>
      </c>
      <c r="Q135" s="1">
        <v>0</v>
      </c>
    </row>
    <row r="136" spans="1:17" ht="15" customHeight="1" x14ac:dyDescent="0.25">
      <c r="A136" t="str">
        <f t="shared" si="8"/>
        <v>Экотерм, ЭКОС 306 T2</v>
      </c>
      <c r="B136" t="s">
        <v>101</v>
      </c>
      <c r="C136" t="str">
        <f t="shared" si="6"/>
        <v>ЭКОС 306 T2</v>
      </c>
      <c r="D136">
        <v>350</v>
      </c>
      <c r="E136">
        <v>137</v>
      </c>
      <c r="F136">
        <v>600</v>
      </c>
      <c r="G136">
        <v>813</v>
      </c>
      <c r="H136">
        <v>665</v>
      </c>
      <c r="I136">
        <v>525</v>
      </c>
      <c r="J136" t="s">
        <v>12</v>
      </c>
      <c r="K136" t="str">
        <f>_xlfn.CONCAT(Таблица1[[#This Row],[ADSK_Код изделия'#'#OTHER'#'#]],", П")</f>
        <v>ЭКОС 306 T2, П</v>
      </c>
      <c r="L136" t="str">
        <f t="shared" si="9"/>
        <v>Медно-алюминиевый конвектор  Экотерм. Напольный. Подключение донное. Правое. Высота=350 мм, длина=600 мм, глубина=137 мм.</v>
      </c>
      <c r="M136">
        <v>50</v>
      </c>
      <c r="N136" t="s">
        <v>1</v>
      </c>
      <c r="O136">
        <v>0</v>
      </c>
      <c r="P136" s="2" t="s">
        <v>102</v>
      </c>
      <c r="Q136" s="1">
        <v>0</v>
      </c>
    </row>
    <row r="137" spans="1:17" ht="15" customHeight="1" x14ac:dyDescent="0.25">
      <c r="A137" t="str">
        <f t="shared" si="8"/>
        <v>Экотерм, ЭКОС 307 T2</v>
      </c>
      <c r="B137" t="s">
        <v>101</v>
      </c>
      <c r="C137" t="str">
        <f t="shared" si="6"/>
        <v>ЭКОС 307 T2</v>
      </c>
      <c r="D137">
        <v>350</v>
      </c>
      <c r="E137">
        <v>137</v>
      </c>
      <c r="F137">
        <v>700</v>
      </c>
      <c r="G137">
        <v>992</v>
      </c>
      <c r="H137">
        <v>812</v>
      </c>
      <c r="I137">
        <v>641</v>
      </c>
      <c r="J137" t="s">
        <v>12</v>
      </c>
      <c r="K137" t="str">
        <f>_xlfn.CONCAT(Таблица1[[#This Row],[ADSK_Код изделия'#'#OTHER'#'#]],", П")</f>
        <v>ЭКОС 307 T2, П</v>
      </c>
      <c r="L137" t="str">
        <f t="shared" si="9"/>
        <v>Медно-алюминиевый конвектор  Экотерм. Напольный. Подключение донное. Правое. Высота=350 мм, длина=700 мм, глубина=137 мм.</v>
      </c>
      <c r="M137">
        <v>50</v>
      </c>
      <c r="N137" t="s">
        <v>1</v>
      </c>
      <c r="O137">
        <v>0</v>
      </c>
      <c r="P137" s="2" t="s">
        <v>102</v>
      </c>
      <c r="Q137" s="1">
        <v>0</v>
      </c>
    </row>
    <row r="138" spans="1:17" ht="15" customHeight="1" x14ac:dyDescent="0.25">
      <c r="A138" t="str">
        <f t="shared" si="8"/>
        <v>Экотерм, ЭКОС 308 T2</v>
      </c>
      <c r="B138" t="s">
        <v>101</v>
      </c>
      <c r="C138" t="str">
        <f t="shared" si="6"/>
        <v>ЭКОС 308 T2</v>
      </c>
      <c r="D138">
        <v>350</v>
      </c>
      <c r="E138">
        <v>137</v>
      </c>
      <c r="F138">
        <v>800</v>
      </c>
      <c r="G138">
        <v>1178</v>
      </c>
      <c r="H138">
        <v>964</v>
      </c>
      <c r="I138">
        <v>761</v>
      </c>
      <c r="J138" t="s">
        <v>12</v>
      </c>
      <c r="K138" t="str">
        <f>_xlfn.CONCAT(Таблица1[[#This Row],[ADSK_Код изделия'#'#OTHER'#'#]],", П")</f>
        <v>ЭКОС 308 T2, П</v>
      </c>
      <c r="L138" t="str">
        <f t="shared" si="9"/>
        <v>Медно-алюминиевый конвектор  Экотерм. Напольный. Подключение донное. Правое. Высота=350 мм, длина=800 мм, глубина=137 мм.</v>
      </c>
      <c r="M138">
        <v>50</v>
      </c>
      <c r="N138" t="s">
        <v>1</v>
      </c>
      <c r="O138">
        <v>0</v>
      </c>
      <c r="P138" s="2" t="s">
        <v>102</v>
      </c>
      <c r="Q138" s="1">
        <v>0</v>
      </c>
    </row>
    <row r="139" spans="1:17" ht="15" customHeight="1" x14ac:dyDescent="0.25">
      <c r="A139" t="str">
        <f t="shared" si="8"/>
        <v>Экотерм, ЭКОС 309 T2</v>
      </c>
      <c r="B139" t="s">
        <v>101</v>
      </c>
      <c r="C139" t="str">
        <f t="shared" si="6"/>
        <v>ЭКОС 309 T2</v>
      </c>
      <c r="D139">
        <v>350</v>
      </c>
      <c r="E139">
        <v>137</v>
      </c>
      <c r="F139">
        <v>900</v>
      </c>
      <c r="G139">
        <v>1355</v>
      </c>
      <c r="H139">
        <v>1109</v>
      </c>
      <c r="I139">
        <v>875</v>
      </c>
      <c r="J139" t="s">
        <v>12</v>
      </c>
      <c r="K139" t="str">
        <f>_xlfn.CONCAT(Таблица1[[#This Row],[ADSK_Код изделия'#'#OTHER'#'#]],", П")</f>
        <v>ЭКОС 309 T2, П</v>
      </c>
      <c r="L139" t="str">
        <f t="shared" si="9"/>
        <v>Медно-алюминиевый конвектор  Экотерм. Напольный. Подключение донное. Правое. Высота=350 мм, длина=900 мм, глубина=137 мм.</v>
      </c>
      <c r="M139">
        <v>50</v>
      </c>
      <c r="N139" t="s">
        <v>1</v>
      </c>
      <c r="O139">
        <v>0</v>
      </c>
      <c r="P139" s="2" t="s">
        <v>102</v>
      </c>
      <c r="Q139" s="1">
        <v>0</v>
      </c>
    </row>
    <row r="140" spans="1:17" ht="15" customHeight="1" x14ac:dyDescent="0.25">
      <c r="A140" t="str">
        <f t="shared" si="8"/>
        <v>Экотерм, ЭКОС 310 T2</v>
      </c>
      <c r="B140" t="s">
        <v>101</v>
      </c>
      <c r="C140" t="str">
        <f t="shared" si="6"/>
        <v>ЭКОС 310 T2</v>
      </c>
      <c r="D140">
        <v>350</v>
      </c>
      <c r="E140">
        <v>137</v>
      </c>
      <c r="F140">
        <v>1000</v>
      </c>
      <c r="G140">
        <v>1550</v>
      </c>
      <c r="H140">
        <v>1269</v>
      </c>
      <c r="I140">
        <v>1000.9999999999999</v>
      </c>
      <c r="J140" t="s">
        <v>12</v>
      </c>
      <c r="K140" t="str">
        <f>_xlfn.CONCAT(Таблица1[[#This Row],[ADSK_Код изделия'#'#OTHER'#'#]],", П")</f>
        <v>ЭКОС 310 T2, П</v>
      </c>
      <c r="L140" t="str">
        <f t="shared" si="9"/>
        <v>Медно-алюминиевый конвектор  Экотерм. Напольный. Подключение донное. Правое. Высота=350 мм, длина=1000 мм, глубина=137 мм.</v>
      </c>
      <c r="M140">
        <v>50</v>
      </c>
      <c r="N140" t="s">
        <v>1</v>
      </c>
      <c r="O140">
        <v>0</v>
      </c>
      <c r="P140" s="2" t="s">
        <v>102</v>
      </c>
      <c r="Q140" s="1">
        <v>0</v>
      </c>
    </row>
    <row r="141" spans="1:17" ht="15" customHeight="1" x14ac:dyDescent="0.25">
      <c r="A141" t="str">
        <f t="shared" si="8"/>
        <v>Экотерм, ЭКОС 311 T2</v>
      </c>
      <c r="B141" t="s">
        <v>101</v>
      </c>
      <c r="C141" t="str">
        <f t="shared" si="6"/>
        <v>ЭКОС 311 T2</v>
      </c>
      <c r="D141">
        <v>350</v>
      </c>
      <c r="E141">
        <v>137</v>
      </c>
      <c r="F141">
        <v>1100</v>
      </c>
      <c r="G141">
        <v>1739</v>
      </c>
      <c r="H141">
        <v>1423</v>
      </c>
      <c r="I141">
        <v>1123</v>
      </c>
      <c r="J141" t="s">
        <v>12</v>
      </c>
      <c r="K141" t="str">
        <f>_xlfn.CONCAT(Таблица1[[#This Row],[ADSK_Код изделия'#'#OTHER'#'#]],", П")</f>
        <v>ЭКОС 311 T2, П</v>
      </c>
      <c r="L141" t="str">
        <f t="shared" si="9"/>
        <v>Медно-алюминиевый конвектор  Экотерм. Напольный. Подключение донное. Правое. Высота=350 мм, длина=1100 мм, глубина=137 мм.</v>
      </c>
      <c r="M141">
        <v>50</v>
      </c>
      <c r="N141" t="s">
        <v>1</v>
      </c>
      <c r="O141">
        <v>0</v>
      </c>
      <c r="P141" s="2" t="s">
        <v>102</v>
      </c>
      <c r="Q141" s="1">
        <v>0</v>
      </c>
    </row>
    <row r="142" spans="1:17" ht="15" customHeight="1" x14ac:dyDescent="0.25">
      <c r="A142" t="str">
        <f t="shared" si="8"/>
        <v>Экотерм, ЭКОС 312 T2</v>
      </c>
      <c r="B142" t="s">
        <v>101</v>
      </c>
      <c r="C142" t="str">
        <f t="shared" si="6"/>
        <v>ЭКОС 312 T2</v>
      </c>
      <c r="D142">
        <v>350</v>
      </c>
      <c r="E142">
        <v>137</v>
      </c>
      <c r="F142">
        <v>1200</v>
      </c>
      <c r="G142">
        <v>1922</v>
      </c>
      <c r="H142">
        <v>1573</v>
      </c>
      <c r="I142">
        <v>1241</v>
      </c>
      <c r="J142" t="s">
        <v>12</v>
      </c>
      <c r="K142" t="str">
        <f>_xlfn.CONCAT(Таблица1[[#This Row],[ADSK_Код изделия'#'#OTHER'#'#]],", П")</f>
        <v>ЭКОС 312 T2, П</v>
      </c>
      <c r="L142" t="str">
        <f t="shared" si="9"/>
        <v>Медно-алюминиевый конвектор  Экотерм. Напольный. Подключение донное. Правое. Высота=350 мм, длина=1200 мм, глубина=137 мм.</v>
      </c>
      <c r="M142">
        <v>50</v>
      </c>
      <c r="N142" t="s">
        <v>1</v>
      </c>
      <c r="O142">
        <v>0</v>
      </c>
      <c r="P142" s="2" t="s">
        <v>102</v>
      </c>
      <c r="Q142" s="1">
        <v>0</v>
      </c>
    </row>
    <row r="143" spans="1:17" ht="15" customHeight="1" x14ac:dyDescent="0.25">
      <c r="A143" t="str">
        <f t="shared" si="8"/>
        <v>Экотерм, ЭКОС 313 T2</v>
      </c>
      <c r="B143" t="s">
        <v>101</v>
      </c>
      <c r="C143" t="str">
        <f t="shared" si="6"/>
        <v>ЭКОС 313 T2</v>
      </c>
      <c r="D143">
        <v>350</v>
      </c>
      <c r="E143">
        <v>137</v>
      </c>
      <c r="F143">
        <v>1300</v>
      </c>
      <c r="G143">
        <v>2117</v>
      </c>
      <c r="H143">
        <v>1733</v>
      </c>
      <c r="I143">
        <v>1367</v>
      </c>
      <c r="J143" t="s">
        <v>12</v>
      </c>
      <c r="K143" t="str">
        <f>_xlfn.CONCAT(Таблица1[[#This Row],[ADSK_Код изделия'#'#OTHER'#'#]],", П")</f>
        <v>ЭКОС 313 T2, П</v>
      </c>
      <c r="L143" t="str">
        <f t="shared" si="9"/>
        <v>Медно-алюминиевый конвектор  Экотерм. Напольный. Подключение донное. Правое. Высота=350 мм, длина=1300 мм, глубина=137 мм.</v>
      </c>
      <c r="M143">
        <v>50</v>
      </c>
      <c r="N143" t="s">
        <v>1</v>
      </c>
      <c r="O143">
        <v>0</v>
      </c>
      <c r="P143" s="2" t="s">
        <v>102</v>
      </c>
      <c r="Q143" s="1">
        <v>0</v>
      </c>
    </row>
    <row r="144" spans="1:17" ht="15" customHeight="1" x14ac:dyDescent="0.25">
      <c r="A144" t="str">
        <f t="shared" si="8"/>
        <v>Экотерм, ЭКОС 314 T2</v>
      </c>
      <c r="B144" t="s">
        <v>101</v>
      </c>
      <c r="C144" t="str">
        <f t="shared" si="6"/>
        <v>ЭКОС 314 T2</v>
      </c>
      <c r="D144">
        <v>350</v>
      </c>
      <c r="E144">
        <v>137</v>
      </c>
      <c r="F144">
        <v>1400</v>
      </c>
      <c r="G144">
        <v>2306</v>
      </c>
      <c r="H144">
        <v>1887</v>
      </c>
      <c r="I144">
        <v>1489</v>
      </c>
      <c r="J144" t="s">
        <v>12</v>
      </c>
      <c r="K144" t="str">
        <f>_xlfn.CONCAT(Таблица1[[#This Row],[ADSK_Код изделия'#'#OTHER'#'#]],", П")</f>
        <v>ЭКОС 314 T2, П</v>
      </c>
      <c r="L144" t="str">
        <f t="shared" si="9"/>
        <v>Медно-алюминиевый конвектор  Экотерм. Напольный. Подключение донное. Правое. Высота=350 мм, длина=1400 мм, глубина=137 мм.</v>
      </c>
      <c r="M144">
        <v>50</v>
      </c>
      <c r="N144" t="s">
        <v>1</v>
      </c>
      <c r="O144">
        <v>0</v>
      </c>
      <c r="P144" s="2" t="s">
        <v>102</v>
      </c>
      <c r="Q144" s="1">
        <v>0</v>
      </c>
    </row>
    <row r="145" spans="1:17" ht="15" customHeight="1" x14ac:dyDescent="0.25">
      <c r="A145" t="str">
        <f t="shared" si="8"/>
        <v>Экотерм, ЭКОС 315 T2</v>
      </c>
      <c r="B145" t="s">
        <v>101</v>
      </c>
      <c r="C145" t="str">
        <f t="shared" si="6"/>
        <v>ЭКОС 315 T2</v>
      </c>
      <c r="D145">
        <v>350</v>
      </c>
      <c r="E145">
        <v>137</v>
      </c>
      <c r="F145">
        <v>1500</v>
      </c>
      <c r="G145">
        <v>2495</v>
      </c>
      <c r="H145">
        <v>2041.9999999999998</v>
      </c>
      <c r="I145">
        <v>1611</v>
      </c>
      <c r="J145" t="s">
        <v>12</v>
      </c>
      <c r="K145" t="str">
        <f>_xlfn.CONCAT(Таблица1[[#This Row],[ADSK_Код изделия'#'#OTHER'#'#]],", П")</f>
        <v>ЭКОС 315 T2, П</v>
      </c>
      <c r="L145" t="str">
        <f t="shared" si="9"/>
        <v>Медно-алюминиевый конвектор  Экотерм. Напольный. Подключение донное. Правое. Высота=350 мм, длина=1500 мм, глубина=137 мм.</v>
      </c>
      <c r="M145">
        <v>50</v>
      </c>
      <c r="N145" t="s">
        <v>1</v>
      </c>
      <c r="O145">
        <v>0</v>
      </c>
      <c r="P145" s="2" t="s">
        <v>102</v>
      </c>
      <c r="Q145" s="1">
        <v>0</v>
      </c>
    </row>
    <row r="146" spans="1:17" ht="15" customHeight="1" x14ac:dyDescent="0.25">
      <c r="A146" t="str">
        <f t="shared" si="8"/>
        <v>Экотерм, ЭКОС 316 T2</v>
      </c>
      <c r="B146" t="s">
        <v>101</v>
      </c>
      <c r="C146" t="str">
        <f t="shared" si="6"/>
        <v>ЭКОС 316 T2</v>
      </c>
      <c r="D146">
        <v>350</v>
      </c>
      <c r="E146">
        <v>137</v>
      </c>
      <c r="F146">
        <v>1600</v>
      </c>
      <c r="G146">
        <v>2684</v>
      </c>
      <c r="H146">
        <v>2197</v>
      </c>
      <c r="I146">
        <v>1733</v>
      </c>
      <c r="J146" t="s">
        <v>12</v>
      </c>
      <c r="K146" t="str">
        <f>_xlfn.CONCAT(Таблица1[[#This Row],[ADSK_Код изделия'#'#OTHER'#'#]],", П")</f>
        <v>ЭКОС 316 T2, П</v>
      </c>
      <c r="L146" t="str">
        <f t="shared" si="9"/>
        <v>Медно-алюминиевый конвектор  Экотерм. Напольный. Подключение донное. Правое. Высота=350 мм, длина=1600 мм, глубина=137 мм.</v>
      </c>
      <c r="M146">
        <v>50</v>
      </c>
      <c r="N146" t="s">
        <v>1</v>
      </c>
      <c r="O146">
        <v>0</v>
      </c>
      <c r="P146" s="2" t="s">
        <v>102</v>
      </c>
      <c r="Q146" s="1">
        <v>0</v>
      </c>
    </row>
    <row r="147" spans="1:17" ht="15" customHeight="1" x14ac:dyDescent="0.25">
      <c r="A147" t="str">
        <f t="shared" si="8"/>
        <v>Экотерм, ЭКОС 317 T2</v>
      </c>
      <c r="B147" t="s">
        <v>101</v>
      </c>
      <c r="C147" t="str">
        <f t="shared" si="6"/>
        <v>ЭКОС 317 T2</v>
      </c>
      <c r="D147">
        <v>350</v>
      </c>
      <c r="E147">
        <v>137</v>
      </c>
      <c r="F147">
        <v>1700</v>
      </c>
      <c r="G147">
        <v>2873</v>
      </c>
      <c r="H147">
        <v>2351</v>
      </c>
      <c r="I147">
        <v>1855</v>
      </c>
      <c r="J147" t="s">
        <v>12</v>
      </c>
      <c r="K147" t="str">
        <f>_xlfn.CONCAT(Таблица1[[#This Row],[ADSK_Код изделия'#'#OTHER'#'#]],", П")</f>
        <v>ЭКОС 317 T2, П</v>
      </c>
      <c r="L147" t="str">
        <f t="shared" si="9"/>
        <v>Медно-алюминиевый конвектор  Экотерм. Напольный. Подключение донное. Правое. Высота=350 мм, длина=1700 мм, глубина=137 мм.</v>
      </c>
      <c r="M147">
        <v>50</v>
      </c>
      <c r="N147" t="s">
        <v>1</v>
      </c>
      <c r="O147">
        <v>0</v>
      </c>
      <c r="P147" s="2" t="s">
        <v>102</v>
      </c>
      <c r="Q147" s="1">
        <v>0</v>
      </c>
    </row>
    <row r="148" spans="1:17" ht="15" customHeight="1" x14ac:dyDescent="0.25">
      <c r="A148" t="str">
        <f t="shared" si="8"/>
        <v>Экотерм, ЭКОС 318 T2</v>
      </c>
      <c r="B148" t="s">
        <v>101</v>
      </c>
      <c r="C148" t="str">
        <f t="shared" si="6"/>
        <v>ЭКОС 318 T2</v>
      </c>
      <c r="D148">
        <v>350</v>
      </c>
      <c r="E148">
        <v>137</v>
      </c>
      <c r="F148">
        <v>1800</v>
      </c>
      <c r="G148">
        <v>3062</v>
      </c>
      <c r="H148">
        <v>2506</v>
      </c>
      <c r="I148">
        <v>1977</v>
      </c>
      <c r="J148" t="s">
        <v>12</v>
      </c>
      <c r="K148" t="str">
        <f>_xlfn.CONCAT(Таблица1[[#This Row],[ADSK_Код изделия'#'#OTHER'#'#]],", П")</f>
        <v>ЭКОС 318 T2, П</v>
      </c>
      <c r="L148" t="str">
        <f t="shared" si="9"/>
        <v>Медно-алюминиевый конвектор  Экотерм. Напольный. Подключение донное. Правое. Высота=350 мм, длина=1800 мм, глубина=137 мм.</v>
      </c>
      <c r="M148">
        <v>50</v>
      </c>
      <c r="N148" t="s">
        <v>1</v>
      </c>
      <c r="O148">
        <v>0</v>
      </c>
      <c r="P148" s="2" t="s">
        <v>102</v>
      </c>
      <c r="Q148" s="1">
        <v>0</v>
      </c>
    </row>
    <row r="149" spans="1:17" ht="15" customHeight="1" x14ac:dyDescent="0.25">
      <c r="A149" t="str">
        <f t="shared" si="8"/>
        <v>Экотерм, ЭКОС 319 T2</v>
      </c>
      <c r="B149" t="s">
        <v>101</v>
      </c>
      <c r="C149" t="str">
        <f t="shared" si="6"/>
        <v>ЭКОС 319 T2</v>
      </c>
      <c r="D149">
        <v>350</v>
      </c>
      <c r="E149">
        <v>137</v>
      </c>
      <c r="F149">
        <v>1900</v>
      </c>
      <c r="G149">
        <v>3251</v>
      </c>
      <c r="H149">
        <v>2661</v>
      </c>
      <c r="I149">
        <v>2099</v>
      </c>
      <c r="J149" t="s">
        <v>12</v>
      </c>
      <c r="K149" t="str">
        <f>_xlfn.CONCAT(Таблица1[[#This Row],[ADSK_Код изделия'#'#OTHER'#'#]],", П")</f>
        <v>ЭКОС 319 T2, П</v>
      </c>
      <c r="L149" t="str">
        <f t="shared" si="9"/>
        <v>Медно-алюминиевый конвектор  Экотерм. Напольный. Подключение донное. Правое. Высота=350 мм, длина=1900 мм, глубина=137 мм.</v>
      </c>
      <c r="M149">
        <v>50</v>
      </c>
      <c r="N149" t="s">
        <v>1</v>
      </c>
      <c r="O149">
        <v>0</v>
      </c>
      <c r="P149" s="2" t="s">
        <v>102</v>
      </c>
      <c r="Q149" s="1">
        <v>0</v>
      </c>
    </row>
    <row r="150" spans="1:17" ht="15" customHeight="1" x14ac:dyDescent="0.25">
      <c r="A150" t="str">
        <f t="shared" si="8"/>
        <v>Экотерм, ЭКОС 320 T2</v>
      </c>
      <c r="B150" t="s">
        <v>101</v>
      </c>
      <c r="C150" t="str">
        <f t="shared" si="6"/>
        <v>ЭКОС 320 T2</v>
      </c>
      <c r="D150">
        <v>350</v>
      </c>
      <c r="E150">
        <v>137</v>
      </c>
      <c r="F150">
        <v>2000</v>
      </c>
      <c r="G150">
        <v>3440</v>
      </c>
      <c r="H150">
        <v>2816</v>
      </c>
      <c r="I150">
        <v>2221</v>
      </c>
      <c r="J150" t="s">
        <v>12</v>
      </c>
      <c r="K150" t="str">
        <f>_xlfn.CONCAT(Таблица1[[#This Row],[ADSK_Код изделия'#'#OTHER'#'#]],", П")</f>
        <v>ЭКОС 320 T2, П</v>
      </c>
      <c r="L150" t="str">
        <f t="shared" si="9"/>
        <v>Медно-алюминиевый конвектор  Экотерм. Напольный. Подключение донное. Правое. Высота=350 мм, длина=2000 мм, глубина=137 мм.</v>
      </c>
      <c r="M150">
        <v>50</v>
      </c>
      <c r="N150" t="s">
        <v>1</v>
      </c>
      <c r="O150">
        <v>0</v>
      </c>
      <c r="P150" s="2" t="s">
        <v>102</v>
      </c>
      <c r="Q150" s="1">
        <v>0</v>
      </c>
    </row>
    <row r="151" spans="1:17" ht="15" customHeight="1" x14ac:dyDescent="0.25">
      <c r="A151" t="str">
        <f t="shared" si="8"/>
        <v>Экотерм, ЭКОС 321 T2</v>
      </c>
      <c r="B151" t="s">
        <v>101</v>
      </c>
      <c r="C151" t="str">
        <f t="shared" si="6"/>
        <v>ЭКОС 321 T2</v>
      </c>
      <c r="D151">
        <v>350</v>
      </c>
      <c r="E151">
        <v>137</v>
      </c>
      <c r="F151">
        <v>2100</v>
      </c>
      <c r="G151">
        <v>3630</v>
      </c>
      <c r="H151">
        <v>2971</v>
      </c>
      <c r="I151">
        <v>2344</v>
      </c>
      <c r="J151" t="s">
        <v>12</v>
      </c>
      <c r="K151" t="str">
        <f>_xlfn.CONCAT(Таблица1[[#This Row],[ADSK_Код изделия'#'#OTHER'#'#]],", П")</f>
        <v>ЭКОС 321 T2, П</v>
      </c>
      <c r="L151" t="str">
        <f t="shared" si="9"/>
        <v>Медно-алюминиевый конвектор  Экотерм. Напольный. Подключение донное. Правое. Высота=350 мм, длина=2100 мм, глубина=137 мм.</v>
      </c>
      <c r="M151">
        <v>50</v>
      </c>
      <c r="N151" t="s">
        <v>1</v>
      </c>
      <c r="O151">
        <v>0</v>
      </c>
      <c r="P151" s="2" t="s">
        <v>102</v>
      </c>
      <c r="Q151" s="1">
        <v>0</v>
      </c>
    </row>
    <row r="152" spans="1:17" ht="15" customHeight="1" x14ac:dyDescent="0.25">
      <c r="A152" t="str">
        <f t="shared" si="8"/>
        <v>Экотерм, ЭКОС 322 T2</v>
      </c>
      <c r="B152" t="s">
        <v>101</v>
      </c>
      <c r="C152" t="str">
        <f t="shared" si="6"/>
        <v>ЭКОС 322 T2</v>
      </c>
      <c r="D152">
        <v>350</v>
      </c>
      <c r="E152">
        <v>137</v>
      </c>
      <c r="F152">
        <v>2200</v>
      </c>
      <c r="G152">
        <v>3819</v>
      </c>
      <c r="H152">
        <v>3125</v>
      </c>
      <c r="I152">
        <v>2466</v>
      </c>
      <c r="J152" t="s">
        <v>12</v>
      </c>
      <c r="K152" t="str">
        <f>_xlfn.CONCAT(Таблица1[[#This Row],[ADSK_Код изделия'#'#OTHER'#'#]],", П")</f>
        <v>ЭКОС 322 T2, П</v>
      </c>
      <c r="L152" t="str">
        <f t="shared" si="9"/>
        <v>Медно-алюминиевый конвектор  Экотерм. Напольный. Подключение донное. Правое. Высота=350 мм, длина=2200 мм, глубина=137 мм.</v>
      </c>
      <c r="M152">
        <v>50</v>
      </c>
      <c r="N152" t="s">
        <v>1</v>
      </c>
      <c r="O152">
        <v>0</v>
      </c>
      <c r="P152" s="2" t="s">
        <v>102</v>
      </c>
      <c r="Q152" s="1">
        <v>0</v>
      </c>
    </row>
    <row r="153" spans="1:17" ht="15" customHeight="1" x14ac:dyDescent="0.25">
      <c r="A153" t="str">
        <f t="shared" si="8"/>
        <v>Экотерм, ЭКОС 323 T2</v>
      </c>
      <c r="B153" t="s">
        <v>101</v>
      </c>
      <c r="C153" t="str">
        <f t="shared" si="6"/>
        <v>ЭКОС 323 T2</v>
      </c>
      <c r="D153">
        <v>350</v>
      </c>
      <c r="E153">
        <v>137</v>
      </c>
      <c r="F153">
        <v>2300</v>
      </c>
      <c r="G153">
        <v>4008</v>
      </c>
      <c r="H153">
        <v>3280</v>
      </c>
      <c r="I153">
        <v>2588</v>
      </c>
      <c r="J153" t="s">
        <v>12</v>
      </c>
      <c r="K153" t="str">
        <f>_xlfn.CONCAT(Таблица1[[#This Row],[ADSK_Код изделия'#'#OTHER'#'#]],", П")</f>
        <v>ЭКОС 323 T2, П</v>
      </c>
      <c r="L153" t="str">
        <f t="shared" si="9"/>
        <v>Медно-алюминиевый конвектор  Экотерм. Напольный. Подключение донное. Правое. Высота=350 мм, длина=2300 мм, глубина=137 мм.</v>
      </c>
      <c r="M153">
        <v>50</v>
      </c>
      <c r="N153" t="s">
        <v>1</v>
      </c>
      <c r="O153">
        <v>0</v>
      </c>
      <c r="P153" s="2" t="s">
        <v>102</v>
      </c>
      <c r="Q153" s="1">
        <v>0</v>
      </c>
    </row>
    <row r="154" spans="1:17" ht="15" customHeight="1" x14ac:dyDescent="0.25">
      <c r="A154" t="str">
        <f t="shared" si="8"/>
        <v>Экотерм, ЭКОС 324 T2</v>
      </c>
      <c r="B154" t="s">
        <v>101</v>
      </c>
      <c r="C154" t="str">
        <f t="shared" si="6"/>
        <v>ЭКОС 324 T2</v>
      </c>
      <c r="D154">
        <v>350</v>
      </c>
      <c r="E154">
        <v>137</v>
      </c>
      <c r="F154">
        <v>2400</v>
      </c>
      <c r="G154">
        <v>4197</v>
      </c>
      <c r="H154">
        <v>3435</v>
      </c>
      <c r="I154">
        <v>2710</v>
      </c>
      <c r="J154" t="s">
        <v>12</v>
      </c>
      <c r="K154" t="str">
        <f>_xlfn.CONCAT(Таблица1[[#This Row],[ADSK_Код изделия'#'#OTHER'#'#]],", П")</f>
        <v>ЭКОС 324 T2, П</v>
      </c>
      <c r="L154" t="str">
        <f t="shared" si="9"/>
        <v>Медно-алюминиевый конвектор  Экотерм. Напольный. Подключение донное. Правое. Высота=350 мм, длина=2400 мм, глубина=137 мм.</v>
      </c>
      <c r="M154">
        <v>50</v>
      </c>
      <c r="N154" t="s">
        <v>1</v>
      </c>
      <c r="O154">
        <v>0</v>
      </c>
      <c r="P154" s="2" t="s">
        <v>102</v>
      </c>
      <c r="Q154" s="1">
        <v>0</v>
      </c>
    </row>
    <row r="155" spans="1:17" ht="15" customHeight="1" x14ac:dyDescent="0.25">
      <c r="A155" t="str">
        <f t="shared" si="8"/>
        <v>Экотерм, ЭКОС 325 T2</v>
      </c>
      <c r="B155" t="s">
        <v>101</v>
      </c>
      <c r="C155" t="str">
        <f t="shared" ref="C155:C177" si="10">C67&amp;" T2"</f>
        <v>ЭКОС 325 T2</v>
      </c>
      <c r="D155">
        <v>350</v>
      </c>
      <c r="E155">
        <v>137</v>
      </c>
      <c r="F155">
        <v>2500</v>
      </c>
      <c r="G155">
        <v>4386</v>
      </c>
      <c r="H155">
        <v>3590</v>
      </c>
      <c r="I155">
        <v>2832</v>
      </c>
      <c r="J155" t="s">
        <v>12</v>
      </c>
      <c r="K155" t="str">
        <f>_xlfn.CONCAT(Таблица1[[#This Row],[ADSK_Код изделия'#'#OTHER'#'#]],", П")</f>
        <v>ЭКОС 325 T2, П</v>
      </c>
      <c r="L155" t="str">
        <f t="shared" si="9"/>
        <v>Медно-алюминиевый конвектор  Экотерм. Напольный. Подключение донное. Правое. Высота=350 мм, длина=2500 мм, глубина=137 мм.</v>
      </c>
      <c r="M155">
        <v>50</v>
      </c>
      <c r="N155" t="s">
        <v>1</v>
      </c>
      <c r="O155">
        <v>0</v>
      </c>
      <c r="P155" s="2" t="s">
        <v>102</v>
      </c>
      <c r="Q155" s="1">
        <v>0</v>
      </c>
    </row>
    <row r="156" spans="1:17" ht="15" customHeight="1" x14ac:dyDescent="0.25">
      <c r="A156" t="str">
        <f t="shared" si="8"/>
        <v>Экотерм, ЭКОС 404 T2</v>
      </c>
      <c r="B156" t="s">
        <v>101</v>
      </c>
      <c r="C156" t="str">
        <f t="shared" si="10"/>
        <v>ЭКОС 404 T2</v>
      </c>
      <c r="D156">
        <v>450</v>
      </c>
      <c r="E156">
        <v>137</v>
      </c>
      <c r="F156">
        <v>400</v>
      </c>
      <c r="G156">
        <v>531</v>
      </c>
      <c r="H156">
        <v>435</v>
      </c>
      <c r="I156">
        <v>343</v>
      </c>
      <c r="J156" t="s">
        <v>12</v>
      </c>
      <c r="K156" t="str">
        <f>_xlfn.CONCAT(Таблица1[[#This Row],[ADSK_Код изделия'#'#OTHER'#'#]],", П")</f>
        <v>ЭКОС 404 T2, П</v>
      </c>
      <c r="L156" t="str">
        <f t="shared" si="9"/>
        <v>Медно-алюминиевый конвектор  Экотерм. Напольный. Подключение донное. Правое. Высота=450 мм, длина=400 мм, глубина=137 мм.</v>
      </c>
      <c r="M156">
        <v>50</v>
      </c>
      <c r="N156" t="s">
        <v>1</v>
      </c>
      <c r="O156">
        <v>0</v>
      </c>
      <c r="P156" s="2" t="s">
        <v>102</v>
      </c>
      <c r="Q156" s="1">
        <v>0</v>
      </c>
    </row>
    <row r="157" spans="1:17" ht="15" customHeight="1" x14ac:dyDescent="0.25">
      <c r="A157" t="str">
        <f t="shared" si="8"/>
        <v>Экотерм, ЭКОС 405 T2</v>
      </c>
      <c r="B157" t="s">
        <v>101</v>
      </c>
      <c r="C157" t="str">
        <f t="shared" si="10"/>
        <v>ЭКОС 405 T2</v>
      </c>
      <c r="D157">
        <v>450</v>
      </c>
      <c r="E157">
        <v>137</v>
      </c>
      <c r="F157">
        <v>500</v>
      </c>
      <c r="G157">
        <v>740</v>
      </c>
      <c r="H157">
        <v>606</v>
      </c>
      <c r="I157">
        <v>478</v>
      </c>
      <c r="J157" t="s">
        <v>12</v>
      </c>
      <c r="K157" t="str">
        <f>_xlfn.CONCAT(Таблица1[[#This Row],[ADSK_Код изделия'#'#OTHER'#'#]],", П")</f>
        <v>ЭКОС 405 T2, П</v>
      </c>
      <c r="L157" t="str">
        <f t="shared" si="9"/>
        <v>Медно-алюминиевый конвектор  Экотерм. Напольный. Подключение донное. Правое. Высота=450 мм, длина=500 мм, глубина=137 мм.</v>
      </c>
      <c r="M157">
        <v>50</v>
      </c>
      <c r="N157" t="s">
        <v>1</v>
      </c>
      <c r="O157">
        <v>0</v>
      </c>
      <c r="P157" s="2" t="s">
        <v>102</v>
      </c>
      <c r="Q157" s="1">
        <v>0</v>
      </c>
    </row>
    <row r="158" spans="1:17" ht="15" customHeight="1" x14ac:dyDescent="0.25">
      <c r="A158" t="str">
        <f t="shared" si="8"/>
        <v>Экотерм, ЭКОС 406 T2</v>
      </c>
      <c r="B158" t="s">
        <v>101</v>
      </c>
      <c r="C158" t="str">
        <f t="shared" si="10"/>
        <v>ЭКОС 406 T2</v>
      </c>
      <c r="D158">
        <v>450</v>
      </c>
      <c r="E158">
        <v>137</v>
      </c>
      <c r="F158">
        <v>600</v>
      </c>
      <c r="G158">
        <v>950</v>
      </c>
      <c r="H158">
        <v>777</v>
      </c>
      <c r="I158">
        <v>613</v>
      </c>
      <c r="J158" t="s">
        <v>12</v>
      </c>
      <c r="K158" t="str">
        <f>_xlfn.CONCAT(Таблица1[[#This Row],[ADSK_Код изделия'#'#OTHER'#'#]],", П")</f>
        <v>ЭКОС 406 T2, П</v>
      </c>
      <c r="L158" t="str">
        <f t="shared" si="9"/>
        <v>Медно-алюминиевый конвектор  Экотерм. Напольный. Подключение донное. Правое. Высота=450 мм, длина=600 мм, глубина=137 мм.</v>
      </c>
      <c r="M158">
        <v>50</v>
      </c>
      <c r="N158" t="s">
        <v>1</v>
      </c>
      <c r="O158">
        <v>0</v>
      </c>
      <c r="P158" s="2" t="s">
        <v>102</v>
      </c>
      <c r="Q158" s="1">
        <v>0</v>
      </c>
    </row>
    <row r="159" spans="1:17" ht="15" customHeight="1" x14ac:dyDescent="0.25">
      <c r="A159" t="str">
        <f t="shared" si="8"/>
        <v>Экотерм, ЭКОС 407 T2</v>
      </c>
      <c r="B159" t="s">
        <v>101</v>
      </c>
      <c r="C159" t="str">
        <f t="shared" si="10"/>
        <v>ЭКОС 407 T2</v>
      </c>
      <c r="D159">
        <v>450</v>
      </c>
      <c r="E159">
        <v>137</v>
      </c>
      <c r="F159">
        <v>700</v>
      </c>
      <c r="G159">
        <v>1159</v>
      </c>
      <c r="H159">
        <v>949</v>
      </c>
      <c r="I159">
        <v>748</v>
      </c>
      <c r="J159" t="s">
        <v>12</v>
      </c>
      <c r="K159" t="str">
        <f>_xlfn.CONCAT(Таблица1[[#This Row],[ADSK_Код изделия'#'#OTHER'#'#]],", П")</f>
        <v>ЭКОС 407 T2, П</v>
      </c>
      <c r="L159" t="str">
        <f t="shared" si="9"/>
        <v>Медно-алюминиевый конвектор  Экотерм. Напольный. Подключение донное. Правое. Высота=450 мм, длина=700 мм, глубина=137 мм.</v>
      </c>
      <c r="M159">
        <v>50</v>
      </c>
      <c r="N159" t="s">
        <v>1</v>
      </c>
      <c r="O159">
        <v>0</v>
      </c>
      <c r="P159" s="2" t="s">
        <v>102</v>
      </c>
      <c r="Q159" s="1">
        <v>0</v>
      </c>
    </row>
    <row r="160" spans="1:17" ht="15" customHeight="1" x14ac:dyDescent="0.25">
      <c r="A160" t="str">
        <f t="shared" si="8"/>
        <v>Экотерм, ЭКОС 408 T2</v>
      </c>
      <c r="B160" t="s">
        <v>101</v>
      </c>
      <c r="C160" t="str">
        <f t="shared" si="10"/>
        <v>ЭКОС 408 T2</v>
      </c>
      <c r="D160">
        <v>450</v>
      </c>
      <c r="E160">
        <v>137</v>
      </c>
      <c r="F160">
        <v>800</v>
      </c>
      <c r="G160">
        <v>1376</v>
      </c>
      <c r="H160">
        <v>1126</v>
      </c>
      <c r="I160">
        <v>888</v>
      </c>
      <c r="J160" t="s">
        <v>12</v>
      </c>
      <c r="K160" t="str">
        <f>_xlfn.CONCAT(Таблица1[[#This Row],[ADSK_Код изделия'#'#OTHER'#'#]],", П")</f>
        <v>ЭКОС 408 T2, П</v>
      </c>
      <c r="L160" t="str">
        <f t="shared" si="9"/>
        <v>Медно-алюминиевый конвектор  Экотерм. Напольный. Подключение донное. Правое. Высота=450 мм, длина=800 мм, глубина=137 мм.</v>
      </c>
      <c r="M160">
        <v>50</v>
      </c>
      <c r="N160" t="s">
        <v>1</v>
      </c>
      <c r="O160">
        <v>0</v>
      </c>
      <c r="P160" s="2" t="s">
        <v>102</v>
      </c>
      <c r="Q160" s="1">
        <v>0</v>
      </c>
    </row>
    <row r="161" spans="1:17" ht="15" customHeight="1" x14ac:dyDescent="0.25">
      <c r="A161" t="str">
        <f t="shared" si="8"/>
        <v>Экотерм, ЭКОС 409 T2</v>
      </c>
      <c r="B161" t="s">
        <v>101</v>
      </c>
      <c r="C161" t="str">
        <f t="shared" si="10"/>
        <v>ЭКОС 409 T2</v>
      </c>
      <c r="D161">
        <v>450</v>
      </c>
      <c r="E161">
        <v>137</v>
      </c>
      <c r="F161">
        <v>900</v>
      </c>
      <c r="G161">
        <v>1587</v>
      </c>
      <c r="H161">
        <v>1299</v>
      </c>
      <c r="I161">
        <v>1025</v>
      </c>
      <c r="J161" t="s">
        <v>12</v>
      </c>
      <c r="K161" t="str">
        <f>_xlfn.CONCAT(Таблица1[[#This Row],[ADSK_Код изделия'#'#OTHER'#'#]],", П")</f>
        <v>ЭКОС 409 T2, П</v>
      </c>
      <c r="L161" t="str">
        <f t="shared" si="9"/>
        <v>Медно-алюминиевый конвектор  Экотерм. Напольный. Подключение донное. Правое. Высота=450 мм, длина=900 мм, глубина=137 мм.</v>
      </c>
      <c r="M161">
        <v>50</v>
      </c>
      <c r="N161" t="s">
        <v>1</v>
      </c>
      <c r="O161">
        <v>0</v>
      </c>
      <c r="P161" s="2" t="s">
        <v>102</v>
      </c>
      <c r="Q161" s="1">
        <v>0</v>
      </c>
    </row>
    <row r="162" spans="1:17" ht="15" customHeight="1" x14ac:dyDescent="0.25">
      <c r="A162" t="str">
        <f t="shared" si="8"/>
        <v>Экотерм, ЭКОС 410 T2</v>
      </c>
      <c r="B162" t="s">
        <v>101</v>
      </c>
      <c r="C162" t="str">
        <f t="shared" si="10"/>
        <v>ЭКОС 410 T2</v>
      </c>
      <c r="D162">
        <v>450</v>
      </c>
      <c r="E162">
        <v>137</v>
      </c>
      <c r="F162">
        <v>1000</v>
      </c>
      <c r="G162">
        <v>1809</v>
      </c>
      <c r="H162">
        <v>1480</v>
      </c>
      <c r="I162">
        <v>1168</v>
      </c>
      <c r="J162" t="s">
        <v>12</v>
      </c>
      <c r="K162" t="str">
        <f>_xlfn.CONCAT(Таблица1[[#This Row],[ADSK_Код изделия'#'#OTHER'#'#]],", П")</f>
        <v>ЭКОС 410 T2, П</v>
      </c>
      <c r="L162" t="str">
        <f t="shared" ref="L162:L177" si="11">CONCATENATE("Медно-алюминиевый конвектор  Экотерм. Напольный. Подключение донное. Правое. Высота=",D162, " мм, длина=",F162, " мм, глубина=",E162," мм.")</f>
        <v>Медно-алюминиевый конвектор  Экотерм. Напольный. Подключение донное. Правое. Высота=450 мм, длина=1000 мм, глубина=137 мм.</v>
      </c>
      <c r="M162">
        <v>50</v>
      </c>
      <c r="N162" t="s">
        <v>1</v>
      </c>
      <c r="O162">
        <v>0</v>
      </c>
      <c r="P162" s="2" t="s">
        <v>102</v>
      </c>
      <c r="Q162" s="1">
        <v>0</v>
      </c>
    </row>
    <row r="163" spans="1:17" ht="15" customHeight="1" x14ac:dyDescent="0.25">
      <c r="A163" t="str">
        <f t="shared" si="8"/>
        <v>Экотерм, ЭКОС 411 T2</v>
      </c>
      <c r="B163" t="s">
        <v>101</v>
      </c>
      <c r="C163" t="str">
        <f t="shared" si="10"/>
        <v>ЭКОС 411 T2</v>
      </c>
      <c r="D163">
        <v>450</v>
      </c>
      <c r="E163">
        <v>137</v>
      </c>
      <c r="F163">
        <v>1100</v>
      </c>
      <c r="G163">
        <v>2029</v>
      </c>
      <c r="H163">
        <v>1661</v>
      </c>
      <c r="I163">
        <v>1310</v>
      </c>
      <c r="J163" t="s">
        <v>12</v>
      </c>
      <c r="K163" t="str">
        <f>_xlfn.CONCAT(Таблица1[[#This Row],[ADSK_Код изделия'#'#OTHER'#'#]],", П")</f>
        <v>ЭКОС 411 T2, П</v>
      </c>
      <c r="L163" t="str">
        <f t="shared" si="11"/>
        <v>Медно-алюминиевый конвектор  Экотерм. Напольный. Подключение донное. Правое. Высота=450 мм, длина=1100 мм, глубина=137 мм.</v>
      </c>
      <c r="M163">
        <v>50</v>
      </c>
      <c r="N163" t="s">
        <v>1</v>
      </c>
      <c r="O163">
        <v>0</v>
      </c>
      <c r="P163" s="2" t="s">
        <v>102</v>
      </c>
      <c r="Q163" s="1">
        <v>0</v>
      </c>
    </row>
    <row r="164" spans="1:17" ht="15" customHeight="1" x14ac:dyDescent="0.25">
      <c r="A164" t="str">
        <f t="shared" si="8"/>
        <v>Экотерм, ЭКОС 412 T2</v>
      </c>
      <c r="B164" t="s">
        <v>101</v>
      </c>
      <c r="C164" t="str">
        <f t="shared" si="10"/>
        <v>ЭКОС 412 T2</v>
      </c>
      <c r="D164">
        <v>450</v>
      </c>
      <c r="E164">
        <v>137</v>
      </c>
      <c r="F164">
        <v>1200</v>
      </c>
      <c r="G164">
        <v>2247</v>
      </c>
      <c r="H164">
        <v>1839</v>
      </c>
      <c r="I164">
        <v>1451</v>
      </c>
      <c r="J164" t="s">
        <v>12</v>
      </c>
      <c r="K164" t="str">
        <f>_xlfn.CONCAT(Таблица1[[#This Row],[ADSK_Код изделия'#'#OTHER'#'#]],", П")</f>
        <v>ЭКОС 412 T2, П</v>
      </c>
      <c r="L164" t="str">
        <f t="shared" si="11"/>
        <v>Медно-алюминиевый конвектор  Экотерм. Напольный. Подключение донное. Правое. Высота=450 мм, длина=1200 мм, глубина=137 мм.</v>
      </c>
      <c r="M164">
        <v>50</v>
      </c>
      <c r="N164" t="s">
        <v>1</v>
      </c>
      <c r="O164">
        <v>0</v>
      </c>
      <c r="P164" s="2" t="s">
        <v>102</v>
      </c>
      <c r="Q164" s="1">
        <v>0</v>
      </c>
    </row>
    <row r="165" spans="1:17" ht="15" customHeight="1" x14ac:dyDescent="0.25">
      <c r="A165" t="str">
        <f t="shared" si="8"/>
        <v>Экотерм, ЭКОС 413 T2</v>
      </c>
      <c r="B165" t="s">
        <v>101</v>
      </c>
      <c r="C165" t="str">
        <f t="shared" si="10"/>
        <v>ЭКОС 413 T2</v>
      </c>
      <c r="D165">
        <v>450</v>
      </c>
      <c r="E165">
        <v>137</v>
      </c>
      <c r="F165">
        <v>1300</v>
      </c>
      <c r="G165">
        <v>2469</v>
      </c>
      <c r="H165">
        <v>2021</v>
      </c>
      <c r="I165">
        <v>1594</v>
      </c>
      <c r="J165" t="s">
        <v>12</v>
      </c>
      <c r="K165" t="str">
        <f>_xlfn.CONCAT(Таблица1[[#This Row],[ADSK_Код изделия'#'#OTHER'#'#]],", П")</f>
        <v>ЭКОС 413 T2, П</v>
      </c>
      <c r="L165" t="str">
        <f t="shared" si="11"/>
        <v>Медно-алюминиевый конвектор  Экотерм. Напольный. Подключение донное. Правое. Высота=450 мм, длина=1300 мм, глубина=137 мм.</v>
      </c>
      <c r="M165">
        <v>50</v>
      </c>
      <c r="N165" t="s">
        <v>1</v>
      </c>
      <c r="O165">
        <v>0</v>
      </c>
      <c r="P165" s="2" t="s">
        <v>102</v>
      </c>
      <c r="Q165" s="1">
        <v>0</v>
      </c>
    </row>
    <row r="166" spans="1:17" ht="15" customHeight="1" x14ac:dyDescent="0.25">
      <c r="A166" t="str">
        <f t="shared" si="8"/>
        <v>Экотерм, ЭКОС 414 T2</v>
      </c>
      <c r="B166" t="s">
        <v>101</v>
      </c>
      <c r="C166" t="str">
        <f t="shared" si="10"/>
        <v>ЭКОС 414 T2</v>
      </c>
      <c r="D166">
        <v>450</v>
      </c>
      <c r="E166">
        <v>137</v>
      </c>
      <c r="F166">
        <v>1400</v>
      </c>
      <c r="G166">
        <v>2690</v>
      </c>
      <c r="H166">
        <v>2201</v>
      </c>
      <c r="I166">
        <v>1737</v>
      </c>
      <c r="J166" t="s">
        <v>12</v>
      </c>
      <c r="K166" t="str">
        <f>_xlfn.CONCAT(Таблица1[[#This Row],[ADSK_Код изделия'#'#OTHER'#'#]],", П")</f>
        <v>ЭКОС 414 T2, П</v>
      </c>
      <c r="L166" t="str">
        <f t="shared" si="11"/>
        <v>Медно-алюминиевый конвектор  Экотерм. Напольный. Подключение донное. Правое. Высота=450 мм, длина=1400 мм, глубина=137 мм.</v>
      </c>
      <c r="M166">
        <v>50</v>
      </c>
      <c r="N166" t="s">
        <v>1</v>
      </c>
      <c r="O166">
        <v>0</v>
      </c>
      <c r="P166" s="2" t="s">
        <v>102</v>
      </c>
      <c r="Q166" s="1">
        <v>0</v>
      </c>
    </row>
    <row r="167" spans="1:17" ht="15" customHeight="1" x14ac:dyDescent="0.25">
      <c r="A167" t="str">
        <f t="shared" si="8"/>
        <v>Экотерм, ЭКОС 415 T2</v>
      </c>
      <c r="B167" t="s">
        <v>101</v>
      </c>
      <c r="C167" t="str">
        <f t="shared" si="10"/>
        <v>ЭКОС 415 T2</v>
      </c>
      <c r="D167">
        <v>450</v>
      </c>
      <c r="E167">
        <v>137</v>
      </c>
      <c r="F167">
        <v>1500</v>
      </c>
      <c r="G167">
        <v>2910</v>
      </c>
      <c r="H167">
        <v>2382</v>
      </c>
      <c r="I167">
        <v>1879</v>
      </c>
      <c r="J167" t="s">
        <v>12</v>
      </c>
      <c r="K167" t="str">
        <f>_xlfn.CONCAT(Таблица1[[#This Row],[ADSK_Код изделия'#'#OTHER'#'#]],", П")</f>
        <v>ЭКОС 415 T2, П</v>
      </c>
      <c r="L167" t="str">
        <f t="shared" si="11"/>
        <v>Медно-алюминиевый конвектор  Экотерм. Напольный. Подключение донное. Правое. Высота=450 мм, длина=1500 мм, глубина=137 мм.</v>
      </c>
      <c r="M167">
        <v>50</v>
      </c>
      <c r="N167" t="s">
        <v>1</v>
      </c>
      <c r="O167">
        <v>0</v>
      </c>
      <c r="P167" s="2" t="s">
        <v>102</v>
      </c>
      <c r="Q167" s="1">
        <v>0</v>
      </c>
    </row>
    <row r="168" spans="1:17" ht="15" customHeight="1" x14ac:dyDescent="0.25">
      <c r="A168" t="str">
        <f t="shared" si="8"/>
        <v>Экотерм, ЭКОС 416 T2</v>
      </c>
      <c r="B168" t="s">
        <v>101</v>
      </c>
      <c r="C168" t="str">
        <f t="shared" si="10"/>
        <v>ЭКОС 416 T2</v>
      </c>
      <c r="D168">
        <v>450</v>
      </c>
      <c r="E168">
        <v>137</v>
      </c>
      <c r="F168">
        <v>1600</v>
      </c>
      <c r="G168">
        <v>3131</v>
      </c>
      <c r="H168">
        <v>2562</v>
      </c>
      <c r="I168">
        <v>2021.9999999999998</v>
      </c>
      <c r="J168" t="s">
        <v>12</v>
      </c>
      <c r="K168" t="str">
        <f>_xlfn.CONCAT(Таблица1[[#This Row],[ADSK_Код изделия'#'#OTHER'#'#]],", П")</f>
        <v>ЭКОС 416 T2, П</v>
      </c>
      <c r="L168" t="str">
        <f t="shared" si="11"/>
        <v>Медно-алюминиевый конвектор  Экотерм. Напольный. Подключение донное. Правое. Высота=450 мм, длина=1600 мм, глубина=137 мм.</v>
      </c>
      <c r="M168">
        <v>50</v>
      </c>
      <c r="N168" t="s">
        <v>1</v>
      </c>
      <c r="O168">
        <v>0</v>
      </c>
      <c r="P168" s="2" t="s">
        <v>102</v>
      </c>
      <c r="Q168" s="1">
        <v>0</v>
      </c>
    </row>
    <row r="169" spans="1:17" ht="15" customHeight="1" x14ac:dyDescent="0.25">
      <c r="A169" t="str">
        <f t="shared" si="8"/>
        <v>Экотерм, ЭКОС 417 T2</v>
      </c>
      <c r="B169" t="s">
        <v>101</v>
      </c>
      <c r="C169" t="str">
        <f t="shared" si="10"/>
        <v>ЭКОС 417 T2</v>
      </c>
      <c r="D169">
        <v>450</v>
      </c>
      <c r="E169">
        <v>137</v>
      </c>
      <c r="F169">
        <v>1700</v>
      </c>
      <c r="G169">
        <v>3352</v>
      </c>
      <c r="H169">
        <v>2743</v>
      </c>
      <c r="I169">
        <v>2164</v>
      </c>
      <c r="J169" t="s">
        <v>12</v>
      </c>
      <c r="K169" t="str">
        <f>_xlfn.CONCAT(Таблица1[[#This Row],[ADSK_Код изделия'#'#OTHER'#'#]],", П")</f>
        <v>ЭКОС 417 T2, П</v>
      </c>
      <c r="L169" t="str">
        <f t="shared" si="11"/>
        <v>Медно-алюминиевый конвектор  Экотерм. Напольный. Подключение донное. Правое. Высота=450 мм, длина=1700 мм, глубина=137 мм.</v>
      </c>
      <c r="M169">
        <v>50</v>
      </c>
      <c r="N169" t="s">
        <v>1</v>
      </c>
      <c r="O169">
        <v>0</v>
      </c>
      <c r="P169" s="2" t="s">
        <v>102</v>
      </c>
      <c r="Q169" s="1">
        <v>0</v>
      </c>
    </row>
    <row r="170" spans="1:17" ht="15" customHeight="1" x14ac:dyDescent="0.25">
      <c r="A170" t="str">
        <f t="shared" si="8"/>
        <v>Экотерм, ЭКОС 418 T2</v>
      </c>
      <c r="B170" t="s">
        <v>101</v>
      </c>
      <c r="C170" t="str">
        <f t="shared" si="10"/>
        <v>ЭКОС 418 T2</v>
      </c>
      <c r="D170">
        <v>450</v>
      </c>
      <c r="E170">
        <v>137</v>
      </c>
      <c r="F170">
        <v>1800</v>
      </c>
      <c r="G170">
        <v>3572</v>
      </c>
      <c r="H170">
        <v>2924</v>
      </c>
      <c r="I170">
        <v>2307</v>
      </c>
      <c r="J170" t="s">
        <v>12</v>
      </c>
      <c r="K170" t="str">
        <f>_xlfn.CONCAT(Таблица1[[#This Row],[ADSK_Код изделия'#'#OTHER'#'#]],", П")</f>
        <v>ЭКОС 418 T2, П</v>
      </c>
      <c r="L170" t="str">
        <f t="shared" si="11"/>
        <v>Медно-алюминиевый конвектор  Экотерм. Напольный. Подключение донное. Правое. Высота=450 мм, длина=1800 мм, глубина=137 мм.</v>
      </c>
      <c r="M170">
        <v>50</v>
      </c>
      <c r="N170" t="s">
        <v>1</v>
      </c>
      <c r="O170">
        <v>0</v>
      </c>
      <c r="P170" s="2" t="s">
        <v>102</v>
      </c>
      <c r="Q170" s="1">
        <v>0</v>
      </c>
    </row>
    <row r="171" spans="1:17" ht="15" customHeight="1" x14ac:dyDescent="0.25">
      <c r="A171" t="str">
        <f t="shared" si="8"/>
        <v>Экотерм, ЭКОС 419 T2</v>
      </c>
      <c r="B171" t="s">
        <v>101</v>
      </c>
      <c r="C171" t="str">
        <f t="shared" si="10"/>
        <v>ЭКОС 419 T2</v>
      </c>
      <c r="D171">
        <v>450</v>
      </c>
      <c r="E171">
        <v>137</v>
      </c>
      <c r="F171">
        <v>1900</v>
      </c>
      <c r="G171">
        <v>3793</v>
      </c>
      <c r="H171">
        <v>3104</v>
      </c>
      <c r="I171">
        <v>2449</v>
      </c>
      <c r="J171" t="s">
        <v>12</v>
      </c>
      <c r="K171" t="str">
        <f>_xlfn.CONCAT(Таблица1[[#This Row],[ADSK_Код изделия'#'#OTHER'#'#]],", П")</f>
        <v>ЭКОС 419 T2, П</v>
      </c>
      <c r="L171" t="str">
        <f t="shared" si="11"/>
        <v>Медно-алюминиевый конвектор  Экотерм. Напольный. Подключение донное. Правое. Высота=450 мм, длина=1900 мм, глубина=137 мм.</v>
      </c>
      <c r="M171">
        <v>50</v>
      </c>
      <c r="N171" t="s">
        <v>1</v>
      </c>
      <c r="O171">
        <v>0</v>
      </c>
      <c r="P171" s="2" t="s">
        <v>102</v>
      </c>
      <c r="Q171" s="1">
        <v>0</v>
      </c>
    </row>
    <row r="172" spans="1:17" ht="15" customHeight="1" x14ac:dyDescent="0.25">
      <c r="A172" t="str">
        <f t="shared" si="8"/>
        <v>Экотерм, ЭКОС 420 T2</v>
      </c>
      <c r="B172" t="s">
        <v>101</v>
      </c>
      <c r="C172" t="str">
        <f t="shared" si="10"/>
        <v>ЭКОС 420 T2</v>
      </c>
      <c r="D172">
        <v>450</v>
      </c>
      <c r="E172">
        <v>137</v>
      </c>
      <c r="F172">
        <v>2000</v>
      </c>
      <c r="G172">
        <v>4014.0000000000005</v>
      </c>
      <c r="H172">
        <v>3285</v>
      </c>
      <c r="I172">
        <v>2592</v>
      </c>
      <c r="J172" t="s">
        <v>12</v>
      </c>
      <c r="K172" t="str">
        <f>_xlfn.CONCAT(Таблица1[[#This Row],[ADSK_Код изделия'#'#OTHER'#'#]],", П")</f>
        <v>ЭКОС 420 T2, П</v>
      </c>
      <c r="L172" t="str">
        <f t="shared" si="11"/>
        <v>Медно-алюминиевый конвектор  Экотерм. Напольный. Подключение донное. Правое. Высота=450 мм, длина=2000 мм, глубина=137 мм.</v>
      </c>
      <c r="M172">
        <v>50</v>
      </c>
      <c r="N172" t="s">
        <v>1</v>
      </c>
      <c r="O172">
        <v>0</v>
      </c>
      <c r="P172" s="2" t="s">
        <v>102</v>
      </c>
      <c r="Q172" s="1">
        <v>0</v>
      </c>
    </row>
    <row r="173" spans="1:17" ht="15" customHeight="1" x14ac:dyDescent="0.25">
      <c r="A173" t="str">
        <f t="shared" si="8"/>
        <v>Экотерм, ЭКОС 421 T2</v>
      </c>
      <c r="B173" t="s">
        <v>101</v>
      </c>
      <c r="C173" t="str">
        <f t="shared" si="10"/>
        <v>ЭКОС 421 T2</v>
      </c>
      <c r="D173">
        <v>450</v>
      </c>
      <c r="E173">
        <v>137</v>
      </c>
      <c r="F173">
        <v>2100</v>
      </c>
      <c r="G173">
        <v>4234</v>
      </c>
      <c r="H173">
        <v>3465</v>
      </c>
      <c r="I173">
        <v>2734</v>
      </c>
      <c r="J173" t="s">
        <v>12</v>
      </c>
      <c r="K173" t="str">
        <f>_xlfn.CONCAT(Таблица1[[#This Row],[ADSK_Код изделия'#'#OTHER'#'#]],", П")</f>
        <v>ЭКОС 421 T2, П</v>
      </c>
      <c r="L173" t="str">
        <f t="shared" si="11"/>
        <v>Медно-алюминиевый конвектор  Экотерм. Напольный. Подключение донное. Правое. Высота=450 мм, длина=2100 мм, глубина=137 мм.</v>
      </c>
      <c r="M173">
        <v>50</v>
      </c>
      <c r="N173" t="s">
        <v>1</v>
      </c>
      <c r="O173">
        <v>0</v>
      </c>
      <c r="P173" s="2" t="s">
        <v>102</v>
      </c>
      <c r="Q173" s="1">
        <v>0</v>
      </c>
    </row>
    <row r="174" spans="1:17" ht="15" customHeight="1" x14ac:dyDescent="0.25">
      <c r="A174" t="str">
        <f t="shared" si="8"/>
        <v>Экотерм, ЭКОС 422 T2</v>
      </c>
      <c r="B174" t="s">
        <v>101</v>
      </c>
      <c r="C174" t="str">
        <f t="shared" si="10"/>
        <v>ЭКОС 422 T2</v>
      </c>
      <c r="D174">
        <v>450</v>
      </c>
      <c r="E174">
        <v>137</v>
      </c>
      <c r="F174">
        <v>2200</v>
      </c>
      <c r="G174">
        <v>4455</v>
      </c>
      <c r="H174">
        <v>3646</v>
      </c>
      <c r="I174">
        <v>2877</v>
      </c>
      <c r="J174" t="s">
        <v>12</v>
      </c>
      <c r="K174" t="str">
        <f>_xlfn.CONCAT(Таблица1[[#This Row],[ADSK_Код изделия'#'#OTHER'#'#]],", П")</f>
        <v>ЭКОС 422 T2, П</v>
      </c>
      <c r="L174" t="str">
        <f t="shared" si="11"/>
        <v>Медно-алюминиевый конвектор  Экотерм. Напольный. Подключение донное. Правое. Высота=450 мм, длина=2200 мм, глубина=137 мм.</v>
      </c>
      <c r="M174">
        <v>50</v>
      </c>
      <c r="N174" t="s">
        <v>1</v>
      </c>
      <c r="O174">
        <v>0</v>
      </c>
      <c r="P174" s="2" t="s">
        <v>102</v>
      </c>
      <c r="Q174" s="1">
        <v>0</v>
      </c>
    </row>
    <row r="175" spans="1:17" ht="15" customHeight="1" x14ac:dyDescent="0.25">
      <c r="A175" t="str">
        <f t="shared" si="8"/>
        <v>Экотерм, ЭКОС 423 T2</v>
      </c>
      <c r="B175" t="s">
        <v>101</v>
      </c>
      <c r="C175" t="str">
        <f t="shared" si="10"/>
        <v>ЭКОС 423 T2</v>
      </c>
      <c r="D175">
        <v>450</v>
      </c>
      <c r="E175">
        <v>137</v>
      </c>
      <c r="F175">
        <v>2300</v>
      </c>
      <c r="G175">
        <v>4676</v>
      </c>
      <c r="H175">
        <v>3827</v>
      </c>
      <c r="I175">
        <v>3019</v>
      </c>
      <c r="J175" t="s">
        <v>12</v>
      </c>
      <c r="K175" t="str">
        <f>_xlfn.CONCAT(Таблица1[[#This Row],[ADSK_Код изделия'#'#OTHER'#'#]],", П")</f>
        <v>ЭКОС 423 T2, П</v>
      </c>
      <c r="L175" t="str">
        <f t="shared" si="11"/>
        <v>Медно-алюминиевый конвектор  Экотерм. Напольный. Подключение донное. Правое. Высота=450 мм, длина=2300 мм, глубина=137 мм.</v>
      </c>
      <c r="M175">
        <v>50</v>
      </c>
      <c r="N175" t="s">
        <v>1</v>
      </c>
      <c r="O175">
        <v>0</v>
      </c>
      <c r="P175" s="2" t="s">
        <v>102</v>
      </c>
      <c r="Q175" s="1">
        <v>0</v>
      </c>
    </row>
    <row r="176" spans="1:17" ht="15" customHeight="1" x14ac:dyDescent="0.25">
      <c r="A176" t="str">
        <f t="shared" si="8"/>
        <v>Экотерм, ЭКОС 424 T2</v>
      </c>
      <c r="B176" t="s">
        <v>101</v>
      </c>
      <c r="C176" t="str">
        <f t="shared" si="10"/>
        <v>ЭКОС 424 T2</v>
      </c>
      <c r="D176">
        <v>450</v>
      </c>
      <c r="E176">
        <v>137</v>
      </c>
      <c r="F176">
        <v>2400</v>
      </c>
      <c r="G176">
        <v>4896</v>
      </c>
      <c r="H176">
        <v>4006.9999999999995</v>
      </c>
      <c r="I176">
        <v>3162</v>
      </c>
      <c r="J176" t="s">
        <v>12</v>
      </c>
      <c r="K176" t="str">
        <f>_xlfn.CONCAT(Таблица1[[#This Row],[ADSK_Код изделия'#'#OTHER'#'#]],", П")</f>
        <v>ЭКОС 424 T2, П</v>
      </c>
      <c r="L176" t="str">
        <f t="shared" si="11"/>
        <v>Медно-алюминиевый конвектор  Экотерм. Напольный. Подключение донное. Правое. Высота=450 мм, длина=2400 мм, глубина=137 мм.</v>
      </c>
      <c r="M176">
        <v>50</v>
      </c>
      <c r="N176" t="s">
        <v>1</v>
      </c>
      <c r="O176">
        <v>0</v>
      </c>
      <c r="P176" s="2" t="s">
        <v>102</v>
      </c>
      <c r="Q176" s="1">
        <v>0</v>
      </c>
    </row>
    <row r="177" spans="1:17" ht="15" customHeight="1" x14ac:dyDescent="0.25">
      <c r="A177" t="str">
        <f t="shared" si="8"/>
        <v>Экотерм, ЭКОС 425 T2</v>
      </c>
      <c r="B177" t="s">
        <v>101</v>
      </c>
      <c r="C177" t="str">
        <f t="shared" si="10"/>
        <v>ЭКОС 425 T2</v>
      </c>
      <c r="D177">
        <v>450</v>
      </c>
      <c r="E177">
        <v>137</v>
      </c>
      <c r="F177">
        <v>2500</v>
      </c>
      <c r="G177">
        <v>5117</v>
      </c>
      <c r="H177">
        <v>4188</v>
      </c>
      <c r="I177">
        <v>3304</v>
      </c>
      <c r="J177" t="s">
        <v>12</v>
      </c>
      <c r="K177" t="str">
        <f>_xlfn.CONCAT(Таблица1[[#This Row],[ADSK_Код изделия'#'#OTHER'#'#]],", П")</f>
        <v>ЭКОС 425 T2, П</v>
      </c>
      <c r="L177" t="str">
        <f t="shared" si="11"/>
        <v>Медно-алюминиевый конвектор  Экотерм. Напольный. Подключение донное. Правое. Высота=450 мм, длина=2500 мм, глубина=137 мм.</v>
      </c>
      <c r="M177">
        <v>50</v>
      </c>
      <c r="N177" t="s">
        <v>1</v>
      </c>
      <c r="O177">
        <v>0</v>
      </c>
      <c r="P177" s="2" t="s">
        <v>102</v>
      </c>
      <c r="Q177" s="1">
        <v>0</v>
      </c>
    </row>
  </sheetData>
  <phoneticPr fontId="1" type="noConversion"/>
  <hyperlinks>
    <hyperlink ref="P2" r:id="rId1" xr:uid="{4190FB39-D13D-4CC8-A5F1-E0DAC35BD9FB}"/>
    <hyperlink ref="P3:P177" r:id="rId2" display="https://isoterm.ru/product/napolnye-konvektory/ekoterm-konvektor-s-donnym-podklyucheniem2/" xr:uid="{9316408F-7384-46ED-B858-19AA891DABE4}"/>
  </hyperlinks>
  <pageMargins left="0.7" right="0.7" top="0.75" bottom="0.75" header="0.3" footer="0.3"/>
  <pageSetup paperSize="9" orientation="portrait" horizontalDpi="300" verticalDpi="0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2019-10-22T16:21:50Z</dcterms:modified>
</cp:coreProperties>
</file>