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стенный\"/>
    </mc:Choice>
  </mc:AlternateContent>
  <xr:revisionPtr revIDLastSave="0" documentId="13_ncr:1_{08D78E91-F01B-47BB-B5A5-00A2F3326B28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Изотер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2" i="1"/>
</calcChain>
</file>

<file path=xl/sharedStrings.xml><?xml version="1.0" encoding="utf-8"?>
<sst xmlns="http://schemas.openxmlformats.org/spreadsheetml/2006/main" count="566" uniqueCount="130">
  <si>
    <t>Марка конвектора</t>
  </si>
  <si>
    <t>настенный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</si>
  <si>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</si>
  <si>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</si>
  <si>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</si>
  <si>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</si>
  <si>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</si>
  <si>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</si>
  <si>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</si>
  <si>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</si>
  <si>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</si>
  <si>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</si>
  <si>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</si>
  <si>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</si>
  <si>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РКН 104</t>
  </si>
  <si>
    <t>РКН 105</t>
  </si>
  <si>
    <t>РКН 106</t>
  </si>
  <si>
    <t>РКН 107</t>
  </si>
  <si>
    <t>РКН 108</t>
  </si>
  <si>
    <t>РКН 109</t>
  </si>
  <si>
    <t>РКН 110</t>
  </si>
  <si>
    <t>РКН 111</t>
  </si>
  <si>
    <t>РКН 112</t>
  </si>
  <si>
    <t>РКН 113</t>
  </si>
  <si>
    <t>РКН 114</t>
  </si>
  <si>
    <t>РКН 115</t>
  </si>
  <si>
    <t>РКН 116</t>
  </si>
  <si>
    <t>РКН 117</t>
  </si>
  <si>
    <t>РКН 118</t>
  </si>
  <si>
    <t>РКН 119</t>
  </si>
  <si>
    <t>РКН 120</t>
  </si>
  <si>
    <t>РКН 121</t>
  </si>
  <si>
    <t>РКН 122</t>
  </si>
  <si>
    <t>РКН 123</t>
  </si>
  <si>
    <t>РКН 124</t>
  </si>
  <si>
    <t>РКН 125</t>
  </si>
  <si>
    <t>РКН 204</t>
  </si>
  <si>
    <t>РКН 205</t>
  </si>
  <si>
    <t>РКН 206</t>
  </si>
  <si>
    <t>РКН 207</t>
  </si>
  <si>
    <t>РКН 208</t>
  </si>
  <si>
    <t>РКН 209</t>
  </si>
  <si>
    <t>РКН 210</t>
  </si>
  <si>
    <t>РКН 211</t>
  </si>
  <si>
    <t>РКН 212</t>
  </si>
  <si>
    <t>РКН 213</t>
  </si>
  <si>
    <t>РКН 214</t>
  </si>
  <si>
    <t>РКН 215</t>
  </si>
  <si>
    <t>РКН 216</t>
  </si>
  <si>
    <t>РКН 217</t>
  </si>
  <si>
    <t>РКН 218</t>
  </si>
  <si>
    <t>РКН 219</t>
  </si>
  <si>
    <t>РКН 220</t>
  </si>
  <si>
    <t>РКН 221</t>
  </si>
  <si>
    <t>РКН 222</t>
  </si>
  <si>
    <t>РКН 223</t>
  </si>
  <si>
    <t>РКН 224</t>
  </si>
  <si>
    <t>РКН 225</t>
  </si>
  <si>
    <t>РКН 304</t>
  </si>
  <si>
    <t>РКН 305</t>
  </si>
  <si>
    <t>РКН 306</t>
  </si>
  <si>
    <t>РКН 307</t>
  </si>
  <si>
    <t>РКН 308</t>
  </si>
  <si>
    <t>РКН 309</t>
  </si>
  <si>
    <t>РКН 310</t>
  </si>
  <si>
    <t>РКН 311</t>
  </si>
  <si>
    <t>РКН 312</t>
  </si>
  <si>
    <t>РКН 313</t>
  </si>
  <si>
    <t>РКН 314</t>
  </si>
  <si>
    <t>РКН 315</t>
  </si>
  <si>
    <t>РКН 316</t>
  </si>
  <si>
    <t>РКН 317</t>
  </si>
  <si>
    <t>РКН 318</t>
  </si>
  <si>
    <t>РКН 319</t>
  </si>
  <si>
    <t>РКН 320</t>
  </si>
  <si>
    <t>РКН 321</t>
  </si>
  <si>
    <t>РКН 322</t>
  </si>
  <si>
    <t>РКН 323</t>
  </si>
  <si>
    <t>РКН 324</t>
  </si>
  <si>
    <t>РКН 325</t>
  </si>
  <si>
    <t>РКН 404</t>
  </si>
  <si>
    <t>РКН 405</t>
  </si>
  <si>
    <t>РКН 406</t>
  </si>
  <si>
    <t>РКН 407</t>
  </si>
  <si>
    <t>РКН 408</t>
  </si>
  <si>
    <t>РКН 409</t>
  </si>
  <si>
    <t>РКН 410</t>
  </si>
  <si>
    <t>РКН 411</t>
  </si>
  <si>
    <t>РКН 412</t>
  </si>
  <si>
    <t>РКН 413</t>
  </si>
  <si>
    <t>РКН 414</t>
  </si>
  <si>
    <t>РКН 415</t>
  </si>
  <si>
    <t>РКН 416</t>
  </si>
  <si>
    <t>РКН 417</t>
  </si>
  <si>
    <t>РКН 418</t>
  </si>
  <si>
    <t>РКН 419</t>
  </si>
  <si>
    <t>РКН 420</t>
  </si>
  <si>
    <t>РКН 421</t>
  </si>
  <si>
    <t>РКН 422</t>
  </si>
  <si>
    <t>РКН 423</t>
  </si>
  <si>
    <t>РКН 424</t>
  </si>
  <si>
    <t>РКН 425</t>
  </si>
  <si>
    <t>РКН 604</t>
  </si>
  <si>
    <t>РКН 605</t>
  </si>
  <si>
    <t>РКН 606</t>
  </si>
  <si>
    <t>РКН 607</t>
  </si>
  <si>
    <t>РКН 608</t>
  </si>
  <si>
    <t>РКН 609</t>
  </si>
  <si>
    <t>РКН 610</t>
  </si>
  <si>
    <t>РКН 611</t>
  </si>
  <si>
    <t>РКН 612</t>
  </si>
  <si>
    <t>РКН 613</t>
  </si>
  <si>
    <t>РКН 614</t>
  </si>
  <si>
    <t>РКН 615</t>
  </si>
  <si>
    <t>РКН 616</t>
  </si>
  <si>
    <t>РКН 617</t>
  </si>
  <si>
    <t>РКН 618</t>
  </si>
  <si>
    <t>РКН 619</t>
  </si>
  <si>
    <t>РКН 620</t>
  </si>
  <si>
    <t>РКН 621</t>
  </si>
  <si>
    <t>РКН 622</t>
  </si>
  <si>
    <t>РКН 623</t>
  </si>
  <si>
    <t>РКН 624</t>
  </si>
  <si>
    <t>РКН 625</t>
  </si>
  <si>
    <t>ADSK_Наименование краткое##OTHER##</t>
  </si>
  <si>
    <t>ADSK_Наименование##OTHER##</t>
  </si>
  <si>
    <t>https://isoterm.ru/product/nastennye-konvektory/izoterm-klassicheskaya-lineyka-konvektorov/</t>
  </si>
  <si>
    <t>ADSK_Завод-изготовитель##OTHER##</t>
  </si>
  <si>
    <t>ADSK_Масса##OTHER##</t>
  </si>
  <si>
    <t>ADSK_Код изделия##OTHER##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</si>
</sst>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1"/>
  </cellXfs>
  <cellStyles count="2">
    <cellStyle name="Гиперссылка" xfId="1" builtinId="8"/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111" totalsRowShown="0">
  <autoFilter ref="A1:P111" xr:uid="{A9F2B6BD-C5C6-490A-8285-72EF04208FCC}"/>
  <tableColumns count="16">
    <tableColumn id="1" xr3:uid="{4DB3B124-FE32-431E-95CC-F826F24717E1}" name="Столбец1" dataDxfId="2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7" xr3:uid="{689B0C45-FC82-498B-80EA-61AB4B3E80A4}" name="ADSK_Наименование краткое##OTHER##" dataDxfId="1">
      <calculatedColumnFormula>CONCATENATE(C2,", Л")</calculatedColumnFormula>
    </tableColumn>
    <tableColumn id="10" xr3:uid="{4F4220E7-8290-47D3-8D66-A2E13A85E7B4}" name="ADSK_Наименование##OTHER##" dataDxfId="0">
      <calculatedColumnFormula>CONCATENATE("Медно-алюминиевый конвектор Изотерм. Настенный. Подключение боковое. Левое.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Изотерм!$D2-100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stennye-konvektory/izoterm-klassicheskaya-lineyka-konvektorov/" TargetMode="External"/><Relationship Id="rId1" Type="http://schemas.openxmlformats.org/officeDocument/2006/relationships/hyperlink" Target="https://isoterm.ru/product/nastennye-konvektory/izoterm-klassicheskaya-lineyka-konvektorov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7"/>
  <sheetViews>
    <sheetView tabSelected="1" topLeftCell="D1" zoomScale="85" zoomScaleNormal="85" workbookViewId="0">
      <selection activeCell="G2" sqref="G2:I111"/>
    </sheetView>
  </sheetViews>
  <sheetFormatPr defaultRowHeight="15" x14ac:dyDescent="0.25"/>
  <cols>
    <col min="1" max="1" width="17.28515625" bestFit="1" customWidth="1"/>
    <col min="2" max="2" width="20.5703125" bestFit="1" customWidth="1"/>
    <col min="3" max="3" width="20.85546875" bestFit="1" customWidth="1"/>
    <col min="4" max="4" width="27.85546875" bestFit="1" customWidth="1"/>
    <col min="5" max="5" width="27.7109375" bestFit="1" customWidth="1"/>
    <col min="6" max="6" width="5.140625" bestFit="1" customWidth="1"/>
    <col min="7" max="7" width="20.7109375" customWidth="1"/>
    <col min="8" max="8" width="18.28515625" customWidth="1"/>
    <col min="9" max="9" width="19.7109375" customWidth="1"/>
    <col min="10" max="10" width="39.7109375" bestFit="1" customWidth="1"/>
    <col min="11" max="11" width="39.7109375" customWidth="1"/>
    <col min="12" max="12" width="131.5703125" bestFit="1" customWidth="1"/>
    <col min="13" max="13" width="49" bestFit="1" customWidth="1"/>
    <col min="14" max="14" width="43.28515625" bestFit="1" customWidth="1"/>
    <col min="15" max="15" width="7.7109375" customWidth="1"/>
    <col min="16" max="16" width="91.42578125" bestFit="1" customWidth="1"/>
    <col min="17" max="17" width="2" bestFit="1" customWidth="1"/>
  </cols>
  <sheetData>
    <row r="1" spans="1:16" ht="25.15" customHeight="1" x14ac:dyDescent="0.25">
      <c r="A1" t="s">
        <v>12</v>
      </c>
      <c r="B1" t="s">
        <v>0</v>
      </c>
      <c r="C1" t="s">
        <v>129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s="1" t="s">
        <v>124</v>
      </c>
      <c r="L1" s="1" t="s">
        <v>125</v>
      </c>
      <c r="M1" t="s">
        <v>9</v>
      </c>
      <c r="N1" t="s">
        <v>127</v>
      </c>
      <c r="O1" t="s">
        <v>128</v>
      </c>
      <c r="P1" t="s">
        <v>10</v>
      </c>
    </row>
    <row r="2" spans="1:16" ht="15" customHeight="1" x14ac:dyDescent="0.25">
      <c r="A2" t="str">
        <f t="shared" ref="A2:A33" si="0">CONCATENATE(B2,", ",C2)</f>
        <v>Изотерм, РКН 104</v>
      </c>
      <c r="B2" t="s">
        <v>13</v>
      </c>
      <c r="C2" t="s">
        <v>14</v>
      </c>
      <c r="D2">
        <v>150</v>
      </c>
      <c r="E2">
        <v>113</v>
      </c>
      <c r="F2">
        <v>400</v>
      </c>
      <c r="G2">
        <v>228</v>
      </c>
      <c r="H2">
        <v>188</v>
      </c>
      <c r="I2">
        <v>150</v>
      </c>
      <c r="J2" t="s">
        <v>1</v>
      </c>
      <c r="K2" t="str">
        <f t="shared" ref="K2:K33" si="1">CONCATENATE(C2,", Л")</f>
        <v>РКН 104, Л</v>
      </c>
      <c r="L2" t="str">
        <f t="shared" ref="L2:L33" si="2">CONCATENATE("Медно-алюминиевый конвектор Изотерм. Настенный. Подключение боковое. Левое. Высота=",D2, " мм, длина=",F2, " мм, глубина=",E2," мм.")</f>
        <v>Медно-алюминиевый конвектор Изотерм. Настенный. Подключение боковое. Левое. Высота=150 мм, длина=400 мм, глубина=113 мм.</v>
      </c>
      <c r="M2">
        <f>Изотерм!$D2-100</f>
        <v>50</v>
      </c>
      <c r="N2" t="s">
        <v>2</v>
      </c>
      <c r="O2">
        <v>0</v>
      </c>
      <c r="P2" s="2" t="s">
        <v>126</v>
      </c>
    </row>
    <row r="3" spans="1:16" ht="15" customHeight="1" x14ac:dyDescent="0.25">
      <c r="A3" t="str">
        <f t="shared" si="0"/>
        <v>Изотерм, РКН 105</v>
      </c>
      <c r="B3" t="s">
        <v>13</v>
      </c>
      <c r="C3" t="s">
        <v>15</v>
      </c>
      <c r="D3">
        <v>150</v>
      </c>
      <c r="E3">
        <v>113</v>
      </c>
      <c r="F3">
        <v>500</v>
      </c>
      <c r="G3">
        <v>317</v>
      </c>
      <c r="H3">
        <v>261</v>
      </c>
      <c r="I3">
        <v>208</v>
      </c>
      <c r="J3" t="s">
        <v>1</v>
      </c>
      <c r="K3" t="str">
        <f t="shared" si="1"/>
        <v>РКН 105, Л</v>
      </c>
      <c r="L3" t="str">
        <f t="shared" si="2"/>
        <v>Медно-алюминиевый конвектор Изотерм. Настенный. Подключение боковое. Левое. Высота=150 мм, длина=500 мм, глубина=113 мм.</v>
      </c>
      <c r="M3">
        <f>Изотерм!$D3-100</f>
        <v>50</v>
      </c>
      <c r="N3" t="s">
        <v>2</v>
      </c>
      <c r="O3">
        <v>0</v>
      </c>
      <c r="P3" s="2" t="s">
        <v>126</v>
      </c>
    </row>
    <row r="4" spans="1:16" ht="15" customHeight="1" x14ac:dyDescent="0.25">
      <c r="A4" t="str">
        <f t="shared" si="0"/>
        <v>Изотерм, РКН 106</v>
      </c>
      <c r="B4" t="s">
        <v>13</v>
      </c>
      <c r="C4" t="s">
        <v>16</v>
      </c>
      <c r="D4">
        <v>150</v>
      </c>
      <c r="E4">
        <v>113</v>
      </c>
      <c r="F4">
        <v>600</v>
      </c>
      <c r="G4">
        <v>405</v>
      </c>
      <c r="H4">
        <v>334</v>
      </c>
      <c r="I4">
        <v>266</v>
      </c>
      <c r="J4" t="s">
        <v>1</v>
      </c>
      <c r="K4" t="str">
        <f t="shared" si="1"/>
        <v>РКН 106, Л</v>
      </c>
      <c r="L4" t="str">
        <f t="shared" si="2"/>
        <v>Медно-алюминиевый конвектор Изотерм. Настенный. Подключение боковое. Левое. Высота=150 мм, длина=600 мм, глубина=113 мм.</v>
      </c>
      <c r="M4">
        <f>Изотерм!$D4-100</f>
        <v>50</v>
      </c>
      <c r="N4" t="s">
        <v>2</v>
      </c>
      <c r="O4">
        <v>0</v>
      </c>
      <c r="P4" s="2" t="s">
        <v>126</v>
      </c>
    </row>
    <row r="5" spans="1:16" ht="15" customHeight="1" x14ac:dyDescent="0.25">
      <c r="A5" t="str">
        <f t="shared" si="0"/>
        <v>Изотерм, РКН 107</v>
      </c>
      <c r="B5" t="s">
        <v>13</v>
      </c>
      <c r="C5" t="s">
        <v>17</v>
      </c>
      <c r="D5">
        <v>150</v>
      </c>
      <c r="E5">
        <v>113</v>
      </c>
      <c r="F5">
        <v>700</v>
      </c>
      <c r="G5">
        <v>494</v>
      </c>
      <c r="H5">
        <v>407</v>
      </c>
      <c r="I5">
        <v>324</v>
      </c>
      <c r="J5" t="s">
        <v>1</v>
      </c>
      <c r="K5" t="str">
        <f t="shared" si="1"/>
        <v>РКН 107, Л</v>
      </c>
      <c r="L5" t="str">
        <f t="shared" si="2"/>
        <v>Медно-алюминиевый конвектор Изотерм. Настенный. Подключение боковое. Левое. Высота=150 мм, длина=700 мм, глубина=113 мм.</v>
      </c>
      <c r="M5">
        <f>Изотерм!$D5-100</f>
        <v>50</v>
      </c>
      <c r="N5" t="s">
        <v>2</v>
      </c>
      <c r="O5">
        <v>0</v>
      </c>
      <c r="P5" s="2" t="s">
        <v>126</v>
      </c>
    </row>
    <row r="6" spans="1:16" ht="15" customHeight="1" x14ac:dyDescent="0.25">
      <c r="A6" t="str">
        <f t="shared" si="0"/>
        <v>Изотерм, РКН 108</v>
      </c>
      <c r="B6" t="s">
        <v>13</v>
      </c>
      <c r="C6" t="s">
        <v>18</v>
      </c>
      <c r="D6">
        <v>150</v>
      </c>
      <c r="E6">
        <v>113</v>
      </c>
      <c r="F6">
        <v>800</v>
      </c>
      <c r="G6">
        <v>586</v>
      </c>
      <c r="H6">
        <v>483</v>
      </c>
      <c r="I6">
        <v>385</v>
      </c>
      <c r="J6" t="s">
        <v>1</v>
      </c>
      <c r="K6" t="str">
        <f t="shared" si="1"/>
        <v>РКН 108, Л</v>
      </c>
      <c r="L6" t="str">
        <f t="shared" si="2"/>
        <v>Медно-алюминиевый конвектор Изотерм. Настенный. Подключение боковое. Левое. Высота=150 мм, длина=800 мм, глубина=113 мм.</v>
      </c>
      <c r="M6">
        <f>Изотерм!$D6-100</f>
        <v>50</v>
      </c>
      <c r="N6" t="s">
        <v>2</v>
      </c>
      <c r="O6">
        <v>0</v>
      </c>
      <c r="P6" s="2" t="s">
        <v>126</v>
      </c>
    </row>
    <row r="7" spans="1:16" ht="15" customHeight="1" x14ac:dyDescent="0.25">
      <c r="A7" t="str">
        <f t="shared" si="0"/>
        <v>Изотерм, РКН 109</v>
      </c>
      <c r="B7" t="s">
        <v>13</v>
      </c>
      <c r="C7" t="s">
        <v>19</v>
      </c>
      <c r="D7">
        <v>150</v>
      </c>
      <c r="E7">
        <v>113</v>
      </c>
      <c r="F7">
        <v>900</v>
      </c>
      <c r="G7">
        <v>690</v>
      </c>
      <c r="H7">
        <v>569</v>
      </c>
      <c r="I7">
        <v>453</v>
      </c>
      <c r="J7" t="s">
        <v>1</v>
      </c>
      <c r="K7" t="str">
        <f t="shared" si="1"/>
        <v>РКН 109, Л</v>
      </c>
      <c r="L7" t="str">
        <f t="shared" si="2"/>
        <v>Медно-алюминиевый конвектор Изотерм. Настенный. Подключение боковое. Левое. Высота=150 мм, длина=900 мм, глубина=113 мм.</v>
      </c>
      <c r="M7">
        <f>Изотерм!$D7-100</f>
        <v>50</v>
      </c>
      <c r="N7" t="s">
        <v>2</v>
      </c>
      <c r="O7">
        <v>0</v>
      </c>
      <c r="P7" s="2" t="s">
        <v>126</v>
      </c>
    </row>
    <row r="8" spans="1:16" ht="15" customHeight="1" x14ac:dyDescent="0.25">
      <c r="A8" t="str">
        <f t="shared" si="0"/>
        <v>Изотерм, РКН 110</v>
      </c>
      <c r="B8" t="s">
        <v>13</v>
      </c>
      <c r="C8" t="s">
        <v>20</v>
      </c>
      <c r="D8">
        <v>150</v>
      </c>
      <c r="E8">
        <v>113</v>
      </c>
      <c r="F8">
        <v>1000</v>
      </c>
      <c r="G8">
        <v>770</v>
      </c>
      <c r="H8">
        <v>635</v>
      </c>
      <c r="I8">
        <v>506</v>
      </c>
      <c r="J8" t="s">
        <v>1</v>
      </c>
      <c r="K8" t="str">
        <f t="shared" si="1"/>
        <v>РКН 110, Л</v>
      </c>
      <c r="L8" t="str">
        <f t="shared" si="2"/>
        <v>Медно-алюминиевый конвектор Изотерм. Настенный. Подключение боковое. Левое. Высота=150 мм, длина=1000 мм, глубина=113 мм.</v>
      </c>
      <c r="M8">
        <f>Изотерм!$D8-100</f>
        <v>50</v>
      </c>
      <c r="N8" t="s">
        <v>2</v>
      </c>
      <c r="O8">
        <v>0</v>
      </c>
      <c r="P8" s="2" t="s">
        <v>126</v>
      </c>
    </row>
    <row r="9" spans="1:16" ht="15" customHeight="1" x14ac:dyDescent="0.25">
      <c r="A9" t="str">
        <f t="shared" si="0"/>
        <v>Изотерм, РКН 111</v>
      </c>
      <c r="B9" t="s">
        <v>13</v>
      </c>
      <c r="C9" t="s">
        <v>21</v>
      </c>
      <c r="D9">
        <v>150</v>
      </c>
      <c r="E9">
        <v>113</v>
      </c>
      <c r="F9">
        <v>1100</v>
      </c>
      <c r="G9">
        <v>864</v>
      </c>
      <c r="H9">
        <v>713</v>
      </c>
      <c r="I9">
        <v>567</v>
      </c>
      <c r="J9" t="s">
        <v>1</v>
      </c>
      <c r="K9" t="str">
        <f t="shared" si="1"/>
        <v>РКН 111, Л</v>
      </c>
      <c r="L9" t="str">
        <f t="shared" si="2"/>
        <v>Медно-алюминиевый конвектор Изотерм. Настенный. Подключение боковое. Левое. Высота=150 мм, длина=1100 мм, глубина=113 мм.</v>
      </c>
      <c r="M9">
        <f>Изотерм!$D9-100</f>
        <v>50</v>
      </c>
      <c r="N9" t="s">
        <v>2</v>
      </c>
      <c r="O9">
        <v>0</v>
      </c>
      <c r="P9" s="2" t="s">
        <v>126</v>
      </c>
    </row>
    <row r="10" spans="1:16" ht="15" customHeight="1" x14ac:dyDescent="0.25">
      <c r="A10" t="str">
        <f t="shared" si="0"/>
        <v>Изотерм, РКН 112</v>
      </c>
      <c r="B10" t="s">
        <v>13</v>
      </c>
      <c r="C10" t="s">
        <v>22</v>
      </c>
      <c r="D10">
        <v>150</v>
      </c>
      <c r="E10">
        <v>113</v>
      </c>
      <c r="F10">
        <v>1200</v>
      </c>
      <c r="G10">
        <v>940</v>
      </c>
      <c r="H10">
        <v>775</v>
      </c>
      <c r="I10">
        <v>617</v>
      </c>
      <c r="J10" t="s">
        <v>1</v>
      </c>
      <c r="K10" t="str">
        <f t="shared" si="1"/>
        <v>РКН 112, Л</v>
      </c>
      <c r="L10" t="str">
        <f t="shared" si="2"/>
        <v>Медно-алюминиевый конвектор Изотерм. Настенный. Подключение боковое. Левое. Высота=150 мм, длина=1200 мм, глубина=113 мм.</v>
      </c>
      <c r="M10">
        <f>Изотерм!$D10-100</f>
        <v>50</v>
      </c>
      <c r="N10" t="s">
        <v>2</v>
      </c>
      <c r="O10">
        <v>0</v>
      </c>
      <c r="P10" s="2" t="s">
        <v>126</v>
      </c>
    </row>
    <row r="11" spans="1:16" ht="15" customHeight="1" x14ac:dyDescent="0.25">
      <c r="A11" t="str">
        <f t="shared" si="0"/>
        <v>Изотерм, РКН 113</v>
      </c>
      <c r="B11" t="s">
        <v>13</v>
      </c>
      <c r="C11" t="s">
        <v>23</v>
      </c>
      <c r="D11">
        <v>150</v>
      </c>
      <c r="E11">
        <v>113</v>
      </c>
      <c r="F11">
        <v>1300</v>
      </c>
      <c r="G11">
        <v>1052</v>
      </c>
      <c r="H11">
        <v>868</v>
      </c>
      <c r="I11">
        <v>691</v>
      </c>
      <c r="J11" t="s">
        <v>1</v>
      </c>
      <c r="K11" t="str">
        <f t="shared" si="1"/>
        <v>РКН 113, Л</v>
      </c>
      <c r="L11" t="str">
        <f t="shared" si="2"/>
        <v>Медно-алюминиевый конвектор Изотерм. Настенный. Подключение боковое. Левое. Высота=150 мм, длина=1300 мм, глубина=113 мм.</v>
      </c>
      <c r="M11">
        <f>Изотерм!$D11-100</f>
        <v>50</v>
      </c>
      <c r="N11" t="s">
        <v>2</v>
      </c>
      <c r="O11">
        <v>0</v>
      </c>
      <c r="P11" s="2" t="s">
        <v>126</v>
      </c>
    </row>
    <row r="12" spans="1:16" ht="15" customHeight="1" x14ac:dyDescent="0.25">
      <c r="A12" t="str">
        <f t="shared" si="0"/>
        <v>Изотерм, РКН 114</v>
      </c>
      <c r="B12" t="s">
        <v>13</v>
      </c>
      <c r="C12" t="s">
        <v>24</v>
      </c>
      <c r="D12">
        <v>150</v>
      </c>
      <c r="E12">
        <v>113</v>
      </c>
      <c r="F12">
        <v>1400</v>
      </c>
      <c r="G12">
        <v>1146</v>
      </c>
      <c r="H12">
        <v>945</v>
      </c>
      <c r="I12">
        <v>753</v>
      </c>
      <c r="J12" t="s">
        <v>1</v>
      </c>
      <c r="K12" t="str">
        <f t="shared" si="1"/>
        <v>РКН 114, Л</v>
      </c>
      <c r="L12" t="str">
        <f t="shared" si="2"/>
        <v>Медно-алюминиевый конвектор Изотерм. Настенный. Подключение боковое. Левое. Высота=150 мм, длина=1400 мм, глубина=113 мм.</v>
      </c>
      <c r="M12">
        <f>Изотерм!$D12-100</f>
        <v>50</v>
      </c>
      <c r="N12" t="s">
        <v>2</v>
      </c>
      <c r="O12">
        <v>0</v>
      </c>
      <c r="P12" s="2" t="s">
        <v>126</v>
      </c>
    </row>
    <row r="13" spans="1:16" ht="15" customHeight="1" x14ac:dyDescent="0.25">
      <c r="A13" t="str">
        <f t="shared" si="0"/>
        <v>Изотерм, РКН 115</v>
      </c>
      <c r="B13" t="s">
        <v>13</v>
      </c>
      <c r="C13" t="s">
        <v>25</v>
      </c>
      <c r="D13">
        <v>150</v>
      </c>
      <c r="E13">
        <v>113</v>
      </c>
      <c r="F13">
        <v>1500</v>
      </c>
      <c r="G13">
        <v>1240</v>
      </c>
      <c r="H13">
        <v>1022.9999999999999</v>
      </c>
      <c r="I13">
        <v>814</v>
      </c>
      <c r="J13" t="s">
        <v>1</v>
      </c>
      <c r="K13" t="str">
        <f t="shared" si="1"/>
        <v>РКН 115, Л</v>
      </c>
      <c r="L13" t="str">
        <f t="shared" si="2"/>
        <v>Медно-алюминиевый конвектор Изотерм. Настенный. Подключение боковое. Левое. Высота=150 мм, длина=1500 мм, глубина=113 мм.</v>
      </c>
      <c r="M13">
        <f>Изотерм!$D13-100</f>
        <v>50</v>
      </c>
      <c r="N13" t="s">
        <v>2</v>
      </c>
      <c r="O13">
        <v>0</v>
      </c>
      <c r="P13" s="2" t="s">
        <v>126</v>
      </c>
    </row>
    <row r="14" spans="1:16" ht="15" customHeight="1" x14ac:dyDescent="0.25">
      <c r="A14" t="str">
        <f t="shared" si="0"/>
        <v>Изотерм, РКН 116</v>
      </c>
      <c r="B14" t="s">
        <v>13</v>
      </c>
      <c r="C14" t="s">
        <v>26</v>
      </c>
      <c r="D14">
        <v>150</v>
      </c>
      <c r="E14">
        <v>113</v>
      </c>
      <c r="F14">
        <v>1600</v>
      </c>
      <c r="G14">
        <v>1334</v>
      </c>
      <c r="H14">
        <v>1100</v>
      </c>
      <c r="I14">
        <v>876</v>
      </c>
      <c r="J14" t="s">
        <v>1</v>
      </c>
      <c r="K14" t="str">
        <f t="shared" si="1"/>
        <v>РКН 116, Л</v>
      </c>
      <c r="L14" t="str">
        <f t="shared" si="2"/>
        <v>Медно-алюминиевый конвектор Изотерм. Настенный. Подключение боковое. Левое. Высота=150 мм, длина=1600 мм, глубина=113 мм.</v>
      </c>
      <c r="M14">
        <f>Изотерм!$D14-100</f>
        <v>50</v>
      </c>
      <c r="N14" t="s">
        <v>2</v>
      </c>
      <c r="O14">
        <v>0</v>
      </c>
      <c r="P14" s="2" t="s">
        <v>126</v>
      </c>
    </row>
    <row r="15" spans="1:16" ht="15" customHeight="1" x14ac:dyDescent="0.25">
      <c r="A15" t="str">
        <f t="shared" si="0"/>
        <v>Изотерм, РКН 117</v>
      </c>
      <c r="B15" t="s">
        <v>13</v>
      </c>
      <c r="C15" t="s">
        <v>27</v>
      </c>
      <c r="D15">
        <v>150</v>
      </c>
      <c r="E15">
        <v>113</v>
      </c>
      <c r="F15">
        <v>1700</v>
      </c>
      <c r="G15">
        <v>1428</v>
      </c>
      <c r="H15">
        <v>1178</v>
      </c>
      <c r="I15">
        <v>938</v>
      </c>
      <c r="J15" t="s">
        <v>1</v>
      </c>
      <c r="K15" t="str">
        <f t="shared" si="1"/>
        <v>РКН 117, Л</v>
      </c>
      <c r="L15" t="str">
        <f t="shared" si="2"/>
        <v>Медно-алюминиевый конвектор Изотерм. Настенный. Подключение боковое. Левое. Высота=150 мм, длина=1700 мм, глубина=113 мм.</v>
      </c>
      <c r="M15">
        <f>Изотерм!$D15-100</f>
        <v>50</v>
      </c>
      <c r="N15" t="s">
        <v>2</v>
      </c>
      <c r="O15">
        <v>0</v>
      </c>
      <c r="P15" s="2" t="s">
        <v>126</v>
      </c>
    </row>
    <row r="16" spans="1:16" ht="15" customHeight="1" x14ac:dyDescent="0.25">
      <c r="A16" t="str">
        <f t="shared" si="0"/>
        <v>Изотерм, РКН 118</v>
      </c>
      <c r="B16" t="s">
        <v>13</v>
      </c>
      <c r="C16" t="s">
        <v>28</v>
      </c>
      <c r="D16">
        <v>150</v>
      </c>
      <c r="E16">
        <v>113</v>
      </c>
      <c r="F16">
        <v>1800</v>
      </c>
      <c r="G16">
        <v>1522</v>
      </c>
      <c r="H16">
        <v>1255</v>
      </c>
      <c r="I16">
        <v>999</v>
      </c>
      <c r="J16" t="s">
        <v>1</v>
      </c>
      <c r="K16" t="str">
        <f t="shared" si="1"/>
        <v>РКН 118, Л</v>
      </c>
      <c r="L16" t="str">
        <f t="shared" si="2"/>
        <v>Медно-алюминиевый конвектор Изотерм. Настенный. Подключение боковое. Левое. Высота=150 мм, длина=1800 мм, глубина=113 мм.</v>
      </c>
      <c r="M16">
        <f>Изотерм!$D16-100</f>
        <v>50</v>
      </c>
      <c r="N16" t="s">
        <v>2</v>
      </c>
      <c r="O16">
        <v>0</v>
      </c>
      <c r="P16" s="2" t="s">
        <v>126</v>
      </c>
    </row>
    <row r="17" spans="1:16" ht="15" customHeight="1" x14ac:dyDescent="0.25">
      <c r="A17" t="str">
        <f t="shared" si="0"/>
        <v>Изотерм, РКН 119</v>
      </c>
      <c r="B17" t="s">
        <v>13</v>
      </c>
      <c r="C17" t="s">
        <v>29</v>
      </c>
      <c r="D17">
        <v>150</v>
      </c>
      <c r="E17">
        <v>113</v>
      </c>
      <c r="F17">
        <v>1900</v>
      </c>
      <c r="G17">
        <v>1616</v>
      </c>
      <c r="H17">
        <v>1333</v>
      </c>
      <c r="I17">
        <v>1061</v>
      </c>
      <c r="J17" t="s">
        <v>1</v>
      </c>
      <c r="K17" t="str">
        <f t="shared" si="1"/>
        <v>РКН 119, Л</v>
      </c>
      <c r="L17" t="str">
        <f t="shared" si="2"/>
        <v>Медно-алюминиевый конвектор Изотерм. Настенный. Подключение боковое. Левое. Высота=150 мм, длина=1900 мм, глубина=113 мм.</v>
      </c>
      <c r="M17">
        <f>Изотерм!$D17-100</f>
        <v>50</v>
      </c>
      <c r="N17" t="s">
        <v>2</v>
      </c>
      <c r="O17">
        <v>0</v>
      </c>
      <c r="P17" s="2" t="s">
        <v>126</v>
      </c>
    </row>
    <row r="18" spans="1:16" ht="15" customHeight="1" x14ac:dyDescent="0.25">
      <c r="A18" t="str">
        <f t="shared" si="0"/>
        <v>Изотерм, РКН 120</v>
      </c>
      <c r="B18" t="s">
        <v>13</v>
      </c>
      <c r="C18" t="s">
        <v>30</v>
      </c>
      <c r="D18">
        <v>150</v>
      </c>
      <c r="E18">
        <v>113</v>
      </c>
      <c r="F18">
        <v>2000</v>
      </c>
      <c r="G18">
        <v>1710</v>
      </c>
      <c r="H18">
        <v>1410</v>
      </c>
      <c r="I18">
        <v>1123</v>
      </c>
      <c r="J18" t="s">
        <v>1</v>
      </c>
      <c r="K18" t="str">
        <f t="shared" si="1"/>
        <v>РКН 120, Л</v>
      </c>
      <c r="L18" t="str">
        <f t="shared" si="2"/>
        <v>Медно-алюминиевый конвектор Изотерм. Настенный. Подключение боковое. Левое. Высота=150 мм, длина=2000 мм, глубина=113 мм.</v>
      </c>
      <c r="M18">
        <f>Изотерм!$D18-100</f>
        <v>50</v>
      </c>
      <c r="N18" t="s">
        <v>2</v>
      </c>
      <c r="O18">
        <v>0</v>
      </c>
      <c r="P18" s="2" t="s">
        <v>126</v>
      </c>
    </row>
    <row r="19" spans="1:16" ht="15" customHeight="1" x14ac:dyDescent="0.25">
      <c r="A19" t="str">
        <f t="shared" si="0"/>
        <v>Изотерм, РКН 121</v>
      </c>
      <c r="B19" t="s">
        <v>13</v>
      </c>
      <c r="C19" t="s">
        <v>31</v>
      </c>
      <c r="D19">
        <v>150</v>
      </c>
      <c r="E19">
        <v>113</v>
      </c>
      <c r="F19">
        <v>2100</v>
      </c>
      <c r="G19">
        <v>1804</v>
      </c>
      <c r="H19">
        <v>1488</v>
      </c>
      <c r="I19">
        <v>1185</v>
      </c>
      <c r="J19" t="s">
        <v>1</v>
      </c>
      <c r="K19" t="str">
        <f t="shared" si="1"/>
        <v>РКН 121, Л</v>
      </c>
      <c r="L19" t="str">
        <f t="shared" si="2"/>
        <v>Медно-алюминиевый конвектор Изотерм. Настенный. Подключение боковое. Левое. Высота=150 мм, длина=2100 мм, глубина=113 мм.</v>
      </c>
      <c r="M19">
        <f>Изотерм!$D19-100</f>
        <v>50</v>
      </c>
      <c r="N19" t="s">
        <v>2</v>
      </c>
      <c r="O19">
        <v>0</v>
      </c>
      <c r="P19" s="2" t="s">
        <v>126</v>
      </c>
    </row>
    <row r="20" spans="1:16" ht="15" customHeight="1" x14ac:dyDescent="0.25">
      <c r="A20" t="str">
        <f t="shared" si="0"/>
        <v>Изотерм, РКН 122</v>
      </c>
      <c r="B20" t="s">
        <v>13</v>
      </c>
      <c r="C20" t="s">
        <v>32</v>
      </c>
      <c r="D20">
        <v>150</v>
      </c>
      <c r="E20">
        <v>113</v>
      </c>
      <c r="F20">
        <v>2200</v>
      </c>
      <c r="G20">
        <v>1898</v>
      </c>
      <c r="H20">
        <v>1565</v>
      </c>
      <c r="I20">
        <v>1246</v>
      </c>
      <c r="J20" t="s">
        <v>1</v>
      </c>
      <c r="K20" t="str">
        <f t="shared" si="1"/>
        <v>РКН 122, Л</v>
      </c>
      <c r="L20" t="str">
        <f t="shared" si="2"/>
        <v>Медно-алюминиевый конвектор Изотерм. Настенный. Подключение боковое. Левое. Высота=150 мм, длина=2200 мм, глубина=113 мм.</v>
      </c>
      <c r="M20">
        <f>Изотерм!$D20-100</f>
        <v>50</v>
      </c>
      <c r="N20" t="s">
        <v>2</v>
      </c>
      <c r="O20">
        <v>0</v>
      </c>
      <c r="P20" s="2" t="s">
        <v>126</v>
      </c>
    </row>
    <row r="21" spans="1:16" ht="15" customHeight="1" x14ac:dyDescent="0.25">
      <c r="A21" t="str">
        <f t="shared" si="0"/>
        <v>Изотерм, РКН 123</v>
      </c>
      <c r="B21" t="s">
        <v>13</v>
      </c>
      <c r="C21" t="s">
        <v>33</v>
      </c>
      <c r="D21">
        <v>150</v>
      </c>
      <c r="E21">
        <v>113</v>
      </c>
      <c r="F21">
        <v>2300</v>
      </c>
      <c r="G21">
        <v>1992</v>
      </c>
      <c r="H21">
        <v>1643</v>
      </c>
      <c r="I21">
        <v>1308</v>
      </c>
      <c r="J21" t="s">
        <v>1</v>
      </c>
      <c r="K21" t="str">
        <f t="shared" si="1"/>
        <v>РКН 123, Л</v>
      </c>
      <c r="L21" t="str">
        <f t="shared" si="2"/>
        <v>Медно-алюминиевый конвектор Изотерм. Настенный. Подключение боковое. Левое. Высота=150 мм, длина=2300 мм, глубина=113 мм.</v>
      </c>
      <c r="M21">
        <f>Изотерм!$D21-100</f>
        <v>50</v>
      </c>
      <c r="N21" t="s">
        <v>2</v>
      </c>
      <c r="O21">
        <v>0</v>
      </c>
      <c r="P21" s="2" t="s">
        <v>126</v>
      </c>
    </row>
    <row r="22" spans="1:16" ht="15" customHeight="1" x14ac:dyDescent="0.25">
      <c r="A22" t="str">
        <f t="shared" si="0"/>
        <v>Изотерм, РКН 124</v>
      </c>
      <c r="B22" t="s">
        <v>13</v>
      </c>
      <c r="C22" t="s">
        <v>34</v>
      </c>
      <c r="D22">
        <v>150</v>
      </c>
      <c r="E22">
        <v>113</v>
      </c>
      <c r="F22">
        <v>2400</v>
      </c>
      <c r="G22">
        <v>2086</v>
      </c>
      <c r="H22">
        <v>1720</v>
      </c>
      <c r="I22">
        <v>1370</v>
      </c>
      <c r="J22" t="s">
        <v>1</v>
      </c>
      <c r="K22" t="str">
        <f t="shared" si="1"/>
        <v>РКН 124, Л</v>
      </c>
      <c r="L22" t="str">
        <f t="shared" si="2"/>
        <v>Медно-алюминиевый конвектор Изотерм. Настенный. Подключение боковое. Левое. Высота=150 мм, длина=2400 мм, глубина=113 мм.</v>
      </c>
      <c r="M22">
        <f>Изотерм!$D22-100</f>
        <v>50</v>
      </c>
      <c r="N22" t="s">
        <v>2</v>
      </c>
      <c r="O22">
        <v>0</v>
      </c>
      <c r="P22" s="2" t="s">
        <v>126</v>
      </c>
    </row>
    <row r="23" spans="1:16" ht="15" customHeight="1" x14ac:dyDescent="0.25">
      <c r="A23" t="str">
        <f t="shared" si="0"/>
        <v>Изотерм, РКН 125</v>
      </c>
      <c r="B23" t="s">
        <v>13</v>
      </c>
      <c r="C23" t="s">
        <v>35</v>
      </c>
      <c r="D23">
        <v>150</v>
      </c>
      <c r="E23">
        <v>113</v>
      </c>
      <c r="F23">
        <v>2500</v>
      </c>
      <c r="G23">
        <v>2180</v>
      </c>
      <c r="H23">
        <v>1798</v>
      </c>
      <c r="I23">
        <v>1432</v>
      </c>
      <c r="J23" t="s">
        <v>1</v>
      </c>
      <c r="K23" t="str">
        <f t="shared" si="1"/>
        <v>РКН 125, Л</v>
      </c>
      <c r="L23" t="str">
        <f t="shared" si="2"/>
        <v>Медно-алюминиевый конвектор Изотерм. Настенный. Подключение боковое. Левое. Высота=150 мм, длина=2500 мм, глубина=113 мм.</v>
      </c>
      <c r="M23">
        <f>Изотерм!$D23-100</f>
        <v>50</v>
      </c>
      <c r="N23" t="s">
        <v>2</v>
      </c>
      <c r="O23">
        <v>0</v>
      </c>
      <c r="P23" s="2" t="s">
        <v>126</v>
      </c>
    </row>
    <row r="24" spans="1:16" ht="15" customHeight="1" x14ac:dyDescent="0.25">
      <c r="A24" t="str">
        <f t="shared" si="0"/>
        <v>Изотерм, РКН 204</v>
      </c>
      <c r="B24" t="s">
        <v>13</v>
      </c>
      <c r="C24" t="s">
        <v>36</v>
      </c>
      <c r="D24">
        <v>250</v>
      </c>
      <c r="E24">
        <v>113</v>
      </c>
      <c r="F24">
        <v>400</v>
      </c>
      <c r="G24">
        <v>364</v>
      </c>
      <c r="H24">
        <v>300</v>
      </c>
      <c r="I24">
        <v>239</v>
      </c>
      <c r="J24" t="s">
        <v>1</v>
      </c>
      <c r="K24" t="str">
        <f t="shared" si="1"/>
        <v>РКН 204, Л</v>
      </c>
      <c r="L24" t="str">
        <f t="shared" si="2"/>
        <v>Медно-алюминиевый конвектор Изотерм. Настенный. Подключение боковое. Левое. Высота=250 мм, длина=400 мм, глубина=113 мм.</v>
      </c>
      <c r="M24">
        <f>Изотерм!$D24-100</f>
        <v>150</v>
      </c>
      <c r="N24" t="s">
        <v>2</v>
      </c>
      <c r="O24">
        <v>0</v>
      </c>
      <c r="P24" s="2" t="s">
        <v>126</v>
      </c>
    </row>
    <row r="25" spans="1:16" ht="15" customHeight="1" x14ac:dyDescent="0.25">
      <c r="A25" t="str">
        <f t="shared" si="0"/>
        <v>Изотерм, РКН 205</v>
      </c>
      <c r="B25" t="s">
        <v>13</v>
      </c>
      <c r="C25" t="s">
        <v>37</v>
      </c>
      <c r="D25">
        <v>250</v>
      </c>
      <c r="E25">
        <v>113</v>
      </c>
      <c r="F25">
        <v>500</v>
      </c>
      <c r="G25">
        <v>508</v>
      </c>
      <c r="H25">
        <v>419</v>
      </c>
      <c r="I25">
        <v>333</v>
      </c>
      <c r="J25" t="s">
        <v>1</v>
      </c>
      <c r="K25" t="str">
        <f t="shared" si="1"/>
        <v>РКН 205, Л</v>
      </c>
      <c r="L25" t="str">
        <f t="shared" si="2"/>
        <v>Медно-алюминиевый конвектор Изотерм. Настенный. Подключение боковое. Левое. Высота=250 мм, длина=500 мм, глубина=113 мм.</v>
      </c>
      <c r="M25">
        <f>Изотерм!$D25-100</f>
        <v>150</v>
      </c>
      <c r="N25" t="s">
        <v>2</v>
      </c>
      <c r="O25">
        <v>0</v>
      </c>
      <c r="P25" s="2" t="s">
        <v>126</v>
      </c>
    </row>
    <row r="26" spans="1:16" ht="15" customHeight="1" x14ac:dyDescent="0.25">
      <c r="A26" t="str">
        <f t="shared" si="0"/>
        <v>Изотерм, РКН 206</v>
      </c>
      <c r="B26" t="s">
        <v>13</v>
      </c>
      <c r="C26" t="s">
        <v>38</v>
      </c>
      <c r="D26">
        <v>250</v>
      </c>
      <c r="E26">
        <v>113</v>
      </c>
      <c r="F26">
        <v>600</v>
      </c>
      <c r="G26">
        <v>651</v>
      </c>
      <c r="H26">
        <v>537</v>
      </c>
      <c r="I26">
        <v>428</v>
      </c>
      <c r="J26" t="s">
        <v>1</v>
      </c>
      <c r="K26" t="str">
        <f t="shared" si="1"/>
        <v>РКН 206, Л</v>
      </c>
      <c r="L26" t="str">
        <f t="shared" si="2"/>
        <v>Медно-алюминиевый конвектор Изотерм. Настенный. Подключение боковое. Левое. Высота=250 мм, длина=600 мм, глубина=113 мм.</v>
      </c>
      <c r="M26">
        <f>Изотерм!$D26-100</f>
        <v>150</v>
      </c>
      <c r="N26" t="s">
        <v>2</v>
      </c>
      <c r="O26">
        <v>0</v>
      </c>
      <c r="P26" s="2" t="s">
        <v>126</v>
      </c>
    </row>
    <row r="27" spans="1:16" ht="15" customHeight="1" x14ac:dyDescent="0.25">
      <c r="A27" t="str">
        <f t="shared" si="0"/>
        <v>Изотерм, РКН 207</v>
      </c>
      <c r="B27" t="s">
        <v>13</v>
      </c>
      <c r="C27" t="s">
        <v>39</v>
      </c>
      <c r="D27">
        <v>250</v>
      </c>
      <c r="E27">
        <v>113</v>
      </c>
      <c r="F27">
        <v>700</v>
      </c>
      <c r="G27">
        <v>795</v>
      </c>
      <c r="H27">
        <v>656</v>
      </c>
      <c r="I27">
        <v>522</v>
      </c>
      <c r="J27" t="s">
        <v>1</v>
      </c>
      <c r="K27" t="str">
        <f t="shared" si="1"/>
        <v>РКН 207, Л</v>
      </c>
      <c r="L27" t="str">
        <f t="shared" si="2"/>
        <v>Медно-алюминиевый конвектор Изотерм. Настенный. Подключение боковое. Левое. Высота=250 мм, длина=700 мм, глубина=113 мм.</v>
      </c>
      <c r="M27">
        <f>Изотерм!$D27-100</f>
        <v>150</v>
      </c>
      <c r="N27" t="s">
        <v>2</v>
      </c>
      <c r="O27">
        <v>0</v>
      </c>
      <c r="P27" s="2" t="s">
        <v>126</v>
      </c>
    </row>
    <row r="28" spans="1:16" ht="15" customHeight="1" x14ac:dyDescent="0.25">
      <c r="A28" t="str">
        <f t="shared" si="0"/>
        <v>Изотерм, РКН 208</v>
      </c>
      <c r="B28" t="s">
        <v>13</v>
      </c>
      <c r="C28" t="s">
        <v>40</v>
      </c>
      <c r="D28">
        <v>250</v>
      </c>
      <c r="E28">
        <v>113</v>
      </c>
      <c r="F28">
        <v>800</v>
      </c>
      <c r="G28">
        <v>944</v>
      </c>
      <c r="H28">
        <v>778</v>
      </c>
      <c r="I28">
        <v>620</v>
      </c>
      <c r="J28" t="s">
        <v>1</v>
      </c>
      <c r="K28" t="str">
        <f t="shared" si="1"/>
        <v>РКН 208, Л</v>
      </c>
      <c r="L28" t="str">
        <f t="shared" si="2"/>
        <v>Медно-алюминиевый конвектор Изотерм. Настенный. Подключение боковое. Левое. Высота=250 мм, длина=800 мм, глубина=113 мм.</v>
      </c>
      <c r="M28">
        <f>Изотерм!$D28-100</f>
        <v>150</v>
      </c>
      <c r="N28" t="s">
        <v>2</v>
      </c>
      <c r="O28">
        <v>0</v>
      </c>
      <c r="P28" s="2" t="s">
        <v>126</v>
      </c>
    </row>
    <row r="29" spans="1:16" ht="15" customHeight="1" x14ac:dyDescent="0.25">
      <c r="A29" t="str">
        <f t="shared" si="0"/>
        <v>Изотерм, РКН 209</v>
      </c>
      <c r="B29" t="s">
        <v>13</v>
      </c>
      <c r="C29" t="s">
        <v>41</v>
      </c>
      <c r="D29">
        <v>250</v>
      </c>
      <c r="E29">
        <v>113</v>
      </c>
      <c r="F29">
        <v>900</v>
      </c>
      <c r="G29">
        <v>1091</v>
      </c>
      <c r="H29">
        <v>900</v>
      </c>
      <c r="I29">
        <v>716</v>
      </c>
      <c r="J29" t="s">
        <v>1</v>
      </c>
      <c r="K29" t="str">
        <f t="shared" si="1"/>
        <v>РКН 209, Л</v>
      </c>
      <c r="L29" t="str">
        <f t="shared" si="2"/>
        <v>Медно-алюминиевый конвектор Изотерм. Настенный. Подключение боковое. Левое. Высота=250 мм, длина=900 мм, глубина=113 мм.</v>
      </c>
      <c r="M29">
        <f>Изотерм!$D29-100</f>
        <v>150</v>
      </c>
      <c r="N29" t="s">
        <v>2</v>
      </c>
      <c r="O29">
        <v>0</v>
      </c>
      <c r="P29" s="2" t="s">
        <v>126</v>
      </c>
    </row>
    <row r="30" spans="1:16" ht="15" customHeight="1" x14ac:dyDescent="0.25">
      <c r="A30" t="str">
        <f t="shared" si="0"/>
        <v>Изотерм, РКН 210</v>
      </c>
      <c r="B30" t="s">
        <v>13</v>
      </c>
      <c r="C30" t="s">
        <v>42</v>
      </c>
      <c r="D30">
        <v>250</v>
      </c>
      <c r="E30">
        <v>113</v>
      </c>
      <c r="F30">
        <v>1000</v>
      </c>
      <c r="G30">
        <v>1241</v>
      </c>
      <c r="H30">
        <v>1024</v>
      </c>
      <c r="I30">
        <v>815</v>
      </c>
      <c r="J30" t="s">
        <v>1</v>
      </c>
      <c r="K30" t="str">
        <f t="shared" si="1"/>
        <v>РКН 210, Л</v>
      </c>
      <c r="L30" t="str">
        <f t="shared" si="2"/>
        <v>Медно-алюминиевый конвектор Изотерм. Настенный. Подключение боковое. Левое. Высота=250 мм, длина=1000 мм, глубина=113 мм.</v>
      </c>
      <c r="M30">
        <f>Изотерм!$D30-100</f>
        <v>150</v>
      </c>
      <c r="N30" t="s">
        <v>2</v>
      </c>
      <c r="O30">
        <v>0</v>
      </c>
      <c r="P30" s="2" t="s">
        <v>126</v>
      </c>
    </row>
    <row r="31" spans="1:16" ht="15" customHeight="1" x14ac:dyDescent="0.25">
      <c r="A31" t="str">
        <f t="shared" si="0"/>
        <v>Изотерм, РКН 211</v>
      </c>
      <c r="B31" t="s">
        <v>13</v>
      </c>
      <c r="C31" t="s">
        <v>43</v>
      </c>
      <c r="D31">
        <v>250</v>
      </c>
      <c r="E31">
        <v>113</v>
      </c>
      <c r="F31">
        <v>1100</v>
      </c>
      <c r="G31">
        <v>1392</v>
      </c>
      <c r="H31">
        <v>1148</v>
      </c>
      <c r="I31">
        <v>914</v>
      </c>
      <c r="J31" t="s">
        <v>1</v>
      </c>
      <c r="K31" t="str">
        <f t="shared" si="1"/>
        <v>РКН 211, Л</v>
      </c>
      <c r="L31" t="str">
        <f t="shared" si="2"/>
        <v>Медно-алюминиевый конвектор Изотерм. Настенный. Подключение боковое. Левое. Высота=250 мм, длина=1100 мм, глубина=113 мм.</v>
      </c>
      <c r="M31">
        <f>Изотерм!$D31-100</f>
        <v>150</v>
      </c>
      <c r="N31" t="s">
        <v>2</v>
      </c>
      <c r="O31">
        <v>0</v>
      </c>
      <c r="P31" s="2" t="s">
        <v>126</v>
      </c>
    </row>
    <row r="32" spans="1:16" ht="15" customHeight="1" x14ac:dyDescent="0.25">
      <c r="A32" t="str">
        <f t="shared" si="0"/>
        <v>Изотерм, РКН 212</v>
      </c>
      <c r="B32" t="s">
        <v>13</v>
      </c>
      <c r="C32" t="s">
        <v>44</v>
      </c>
      <c r="D32">
        <v>250</v>
      </c>
      <c r="E32">
        <v>113</v>
      </c>
      <c r="F32">
        <v>1200</v>
      </c>
      <c r="G32">
        <v>1544</v>
      </c>
      <c r="H32">
        <v>1273</v>
      </c>
      <c r="I32">
        <v>1014</v>
      </c>
      <c r="J32" t="s">
        <v>1</v>
      </c>
      <c r="K32" t="str">
        <f t="shared" si="1"/>
        <v>РКН 212, Л</v>
      </c>
      <c r="L32" t="str">
        <f t="shared" si="2"/>
        <v>Медно-алюминиевый конвектор Изотерм. Настенный. Подключение боковое. Левое. Высота=250 мм, длина=1200 мм, глубина=113 мм.</v>
      </c>
      <c r="M32">
        <f>Изотерм!$D32-100</f>
        <v>150</v>
      </c>
      <c r="N32" t="s">
        <v>2</v>
      </c>
      <c r="O32">
        <v>0</v>
      </c>
      <c r="P32" s="2" t="s">
        <v>126</v>
      </c>
    </row>
    <row r="33" spans="1:16" ht="15" customHeight="1" x14ac:dyDescent="0.25">
      <c r="A33" t="str">
        <f t="shared" si="0"/>
        <v>Изотерм, РКН 213</v>
      </c>
      <c r="B33" t="s">
        <v>13</v>
      </c>
      <c r="C33" t="s">
        <v>45</v>
      </c>
      <c r="D33">
        <v>250</v>
      </c>
      <c r="E33">
        <v>113</v>
      </c>
      <c r="F33">
        <v>1300</v>
      </c>
      <c r="G33">
        <v>1694</v>
      </c>
      <c r="H33">
        <v>1397</v>
      </c>
      <c r="I33">
        <v>1112</v>
      </c>
      <c r="J33" t="s">
        <v>1</v>
      </c>
      <c r="K33" t="str">
        <f t="shared" si="1"/>
        <v>РКН 213, Л</v>
      </c>
      <c r="L33" t="str">
        <f t="shared" si="2"/>
        <v>Медно-алюминиевый конвектор Изотерм. Настенный. Подключение боковое. Левое. Высота=250 мм, длина=1300 мм, глубина=113 мм.</v>
      </c>
      <c r="M33">
        <f>Изотерм!$D33-100</f>
        <v>150</v>
      </c>
      <c r="N33" t="s">
        <v>2</v>
      </c>
      <c r="O33">
        <v>0</v>
      </c>
      <c r="P33" s="2" t="s">
        <v>126</v>
      </c>
    </row>
    <row r="34" spans="1:16" ht="15" customHeight="1" x14ac:dyDescent="0.25">
      <c r="A34" t="str">
        <f t="shared" ref="A34:A65" si="3">CONCATENATE(B34,", ",C34)</f>
        <v>Изотерм, РКН 214</v>
      </c>
      <c r="B34" t="s">
        <v>13</v>
      </c>
      <c r="C34" t="s">
        <v>46</v>
      </c>
      <c r="D34">
        <v>250</v>
      </c>
      <c r="E34">
        <v>113</v>
      </c>
      <c r="F34">
        <v>1400</v>
      </c>
      <c r="G34">
        <v>1846</v>
      </c>
      <c r="H34">
        <v>1522</v>
      </c>
      <c r="I34">
        <v>1212</v>
      </c>
      <c r="J34" t="s">
        <v>1</v>
      </c>
      <c r="K34" t="str">
        <f t="shared" ref="K34:K65" si="4">CONCATENATE(C34,", Л")</f>
        <v>РКН 214, Л</v>
      </c>
      <c r="L34" t="str">
        <f t="shared" ref="L34:L65" si="5">CONCATENATE("Медно-алюминиевый конвектор Изотерм. Настенный. Подключение боковое. Левое. Высота=",D34, " мм, длина=",F34, " мм, глубина=",E34," мм.")</f>
        <v>Медно-алюминиевый конвектор Изотерм. Настенный. Подключение боковое. Левое. Высота=250 мм, длина=1400 мм, глубина=113 мм.</v>
      </c>
      <c r="M34">
        <f>Изотерм!$D34-100</f>
        <v>150</v>
      </c>
      <c r="N34" t="s">
        <v>2</v>
      </c>
      <c r="O34">
        <v>0</v>
      </c>
      <c r="P34" s="2" t="s">
        <v>126</v>
      </c>
    </row>
    <row r="35" spans="1:16" ht="15" customHeight="1" x14ac:dyDescent="0.25">
      <c r="A35" t="str">
        <f t="shared" si="3"/>
        <v>Изотерм, РКН 215</v>
      </c>
      <c r="B35" t="s">
        <v>13</v>
      </c>
      <c r="C35" t="s">
        <v>47</v>
      </c>
      <c r="D35">
        <v>250</v>
      </c>
      <c r="E35">
        <v>113</v>
      </c>
      <c r="F35">
        <v>1500</v>
      </c>
      <c r="G35">
        <v>1997</v>
      </c>
      <c r="H35">
        <v>1647</v>
      </c>
      <c r="I35">
        <v>1312</v>
      </c>
      <c r="J35" t="s">
        <v>1</v>
      </c>
      <c r="K35" t="str">
        <f t="shared" si="4"/>
        <v>РКН 215, Л</v>
      </c>
      <c r="L35" t="str">
        <f t="shared" si="5"/>
        <v>Медно-алюминиевый конвектор Изотерм. Настенный. Подключение боковое. Левое. Высота=250 мм, длина=1500 мм, глубина=113 мм.</v>
      </c>
      <c r="M35">
        <f>Изотерм!$D35-100</f>
        <v>150</v>
      </c>
      <c r="N35" t="s">
        <v>2</v>
      </c>
      <c r="O35">
        <v>0</v>
      </c>
      <c r="P35" s="2" t="s">
        <v>126</v>
      </c>
    </row>
    <row r="36" spans="1:16" ht="15" customHeight="1" x14ac:dyDescent="0.25">
      <c r="A36" t="str">
        <f t="shared" si="3"/>
        <v>Изотерм, РКН 216</v>
      </c>
      <c r="B36" t="s">
        <v>13</v>
      </c>
      <c r="C36" t="s">
        <v>48</v>
      </c>
      <c r="D36">
        <v>250</v>
      </c>
      <c r="E36">
        <v>113</v>
      </c>
      <c r="F36">
        <v>1600</v>
      </c>
      <c r="G36">
        <v>2149</v>
      </c>
      <c r="H36">
        <v>1772</v>
      </c>
      <c r="I36">
        <v>1411</v>
      </c>
      <c r="J36" t="s">
        <v>1</v>
      </c>
      <c r="K36" t="str">
        <f t="shared" si="4"/>
        <v>РКН 216, Л</v>
      </c>
      <c r="L36" t="str">
        <f t="shared" si="5"/>
        <v>Медно-алюминиевый конвектор Изотерм. Настенный. Подключение боковое. Левое. Высота=250 мм, длина=1600 мм, глубина=113 мм.</v>
      </c>
      <c r="M36">
        <f>Изотерм!$D36-100</f>
        <v>150</v>
      </c>
      <c r="N36" t="s">
        <v>2</v>
      </c>
      <c r="O36">
        <v>0</v>
      </c>
      <c r="P36" s="2" t="s">
        <v>126</v>
      </c>
    </row>
    <row r="37" spans="1:16" ht="15" customHeight="1" x14ac:dyDescent="0.25">
      <c r="A37" t="str">
        <f t="shared" si="3"/>
        <v>Изотерм, РКН 217</v>
      </c>
      <c r="B37" t="s">
        <v>13</v>
      </c>
      <c r="C37" t="s">
        <v>49</v>
      </c>
      <c r="D37">
        <v>250</v>
      </c>
      <c r="E37">
        <v>113</v>
      </c>
      <c r="F37">
        <v>1700</v>
      </c>
      <c r="G37">
        <v>2300</v>
      </c>
      <c r="H37">
        <v>1897</v>
      </c>
      <c r="I37">
        <v>1511</v>
      </c>
      <c r="J37" t="s">
        <v>1</v>
      </c>
      <c r="K37" t="str">
        <f t="shared" si="4"/>
        <v>РКН 217, Л</v>
      </c>
      <c r="L37" t="str">
        <f t="shared" si="5"/>
        <v>Медно-алюминиевый конвектор Изотерм. Настенный. Подключение боковое. Левое. Высота=250 мм, длина=1700 мм, глубина=113 мм.</v>
      </c>
      <c r="M37">
        <f>Изотерм!$D37-100</f>
        <v>150</v>
      </c>
      <c r="N37" t="s">
        <v>2</v>
      </c>
      <c r="O37">
        <v>0</v>
      </c>
      <c r="P37" s="2" t="s">
        <v>126</v>
      </c>
    </row>
    <row r="38" spans="1:16" ht="15" customHeight="1" x14ac:dyDescent="0.25">
      <c r="A38" t="str">
        <f t="shared" si="3"/>
        <v>Изотерм, РКН 218</v>
      </c>
      <c r="B38" t="s">
        <v>13</v>
      </c>
      <c r="C38" t="s">
        <v>50</v>
      </c>
      <c r="D38">
        <v>250</v>
      </c>
      <c r="E38">
        <v>113</v>
      </c>
      <c r="F38">
        <v>1800</v>
      </c>
      <c r="G38">
        <v>2452</v>
      </c>
      <c r="H38">
        <v>2021.9999999999998</v>
      </c>
      <c r="I38">
        <v>1610</v>
      </c>
      <c r="J38" t="s">
        <v>1</v>
      </c>
      <c r="K38" t="str">
        <f t="shared" si="4"/>
        <v>РКН 218, Л</v>
      </c>
      <c r="L38" t="str">
        <f t="shared" si="5"/>
        <v>Медно-алюминиевый конвектор Изотерм. Настенный. Подключение боковое. Левое. Высота=250 мм, длина=1800 мм, глубина=113 мм.</v>
      </c>
      <c r="M38">
        <f>Изотерм!$D38-100</f>
        <v>150</v>
      </c>
      <c r="N38" t="s">
        <v>2</v>
      </c>
      <c r="O38">
        <v>0</v>
      </c>
      <c r="P38" s="2" t="s">
        <v>126</v>
      </c>
    </row>
    <row r="39" spans="1:16" ht="15" customHeight="1" x14ac:dyDescent="0.25">
      <c r="A39" t="str">
        <f t="shared" si="3"/>
        <v>Изотерм, РКН 219</v>
      </c>
      <c r="B39" t="s">
        <v>13</v>
      </c>
      <c r="C39" t="s">
        <v>51</v>
      </c>
      <c r="D39">
        <v>250</v>
      </c>
      <c r="E39">
        <v>113</v>
      </c>
      <c r="F39">
        <v>1900</v>
      </c>
      <c r="G39">
        <v>2603</v>
      </c>
      <c r="H39">
        <v>2147</v>
      </c>
      <c r="I39">
        <v>1709</v>
      </c>
      <c r="J39" t="s">
        <v>1</v>
      </c>
      <c r="K39" t="str">
        <f t="shared" si="4"/>
        <v>РКН 219, Л</v>
      </c>
      <c r="L39" t="str">
        <f t="shared" si="5"/>
        <v>Медно-алюминиевый конвектор Изотерм. Настенный. Подключение боковое. Левое. Высота=250 мм, длина=1900 мм, глубина=113 мм.</v>
      </c>
      <c r="M39">
        <f>Изотерм!$D39-100</f>
        <v>150</v>
      </c>
      <c r="N39" t="s">
        <v>2</v>
      </c>
      <c r="O39">
        <v>0</v>
      </c>
      <c r="P39" s="2" t="s">
        <v>126</v>
      </c>
    </row>
    <row r="40" spans="1:16" ht="15" customHeight="1" x14ac:dyDescent="0.25">
      <c r="A40" t="str">
        <f t="shared" si="3"/>
        <v>Изотерм, РКН 220</v>
      </c>
      <c r="B40" t="s">
        <v>13</v>
      </c>
      <c r="C40" t="s">
        <v>52</v>
      </c>
      <c r="D40">
        <v>250</v>
      </c>
      <c r="E40">
        <v>113</v>
      </c>
      <c r="F40">
        <v>2000</v>
      </c>
      <c r="G40">
        <v>2755</v>
      </c>
      <c r="H40">
        <v>2272</v>
      </c>
      <c r="I40">
        <v>1809</v>
      </c>
      <c r="J40" t="s">
        <v>1</v>
      </c>
      <c r="K40" t="str">
        <f t="shared" si="4"/>
        <v>РКН 220, Л</v>
      </c>
      <c r="L40" t="str">
        <f t="shared" si="5"/>
        <v>Медно-алюминиевый конвектор Изотерм. Настенный. Подключение боковое. Левое. Высота=250 мм, длина=2000 мм, глубина=113 мм.</v>
      </c>
      <c r="M40">
        <f>Изотерм!$D40-100</f>
        <v>150</v>
      </c>
      <c r="N40" t="s">
        <v>2</v>
      </c>
      <c r="O40">
        <v>0</v>
      </c>
      <c r="P40" s="2" t="s">
        <v>126</v>
      </c>
    </row>
    <row r="41" spans="1:16" ht="15" customHeight="1" x14ac:dyDescent="0.25">
      <c r="A41" t="str">
        <f t="shared" si="3"/>
        <v>Изотерм, РКН 221</v>
      </c>
      <c r="B41" t="s">
        <v>13</v>
      </c>
      <c r="C41" t="s">
        <v>53</v>
      </c>
      <c r="D41">
        <v>250</v>
      </c>
      <c r="E41">
        <v>113</v>
      </c>
      <c r="F41">
        <v>2100</v>
      </c>
      <c r="G41">
        <v>2906</v>
      </c>
      <c r="H41">
        <v>2397</v>
      </c>
      <c r="I41">
        <v>1908</v>
      </c>
      <c r="J41" t="s">
        <v>1</v>
      </c>
      <c r="K41" t="str">
        <f t="shared" si="4"/>
        <v>РКН 221, Л</v>
      </c>
      <c r="L41" t="str">
        <f t="shared" si="5"/>
        <v>Медно-алюминиевый конвектор Изотерм. Настенный. Подключение боковое. Левое. Высота=250 мм, длина=2100 мм, глубина=113 мм.</v>
      </c>
      <c r="M41">
        <f>Изотерм!$D41-100</f>
        <v>150</v>
      </c>
      <c r="N41" t="s">
        <v>2</v>
      </c>
      <c r="O41">
        <v>0</v>
      </c>
      <c r="P41" s="2" t="s">
        <v>126</v>
      </c>
    </row>
    <row r="42" spans="1:16" ht="15" customHeight="1" x14ac:dyDescent="0.25">
      <c r="A42" t="str">
        <f t="shared" si="3"/>
        <v>Изотерм, РКН 222</v>
      </c>
      <c r="B42" t="s">
        <v>13</v>
      </c>
      <c r="C42" t="s">
        <v>54</v>
      </c>
      <c r="D42">
        <v>250</v>
      </c>
      <c r="E42">
        <v>113</v>
      </c>
      <c r="F42">
        <v>2200</v>
      </c>
      <c r="G42">
        <v>3058</v>
      </c>
      <c r="H42">
        <v>2522</v>
      </c>
      <c r="I42">
        <v>2008</v>
      </c>
      <c r="J42" t="s">
        <v>1</v>
      </c>
      <c r="K42" t="str">
        <f t="shared" si="4"/>
        <v>РКН 222, Л</v>
      </c>
      <c r="L42" t="str">
        <f t="shared" si="5"/>
        <v>Медно-алюминиевый конвектор Изотерм. Настенный. Подключение боковое. Левое. Высота=250 мм, длина=2200 мм, глубина=113 мм.</v>
      </c>
      <c r="M42">
        <f>Изотерм!$D42-100</f>
        <v>150</v>
      </c>
      <c r="N42" t="s">
        <v>2</v>
      </c>
      <c r="O42">
        <v>0</v>
      </c>
      <c r="P42" s="2" t="s">
        <v>126</v>
      </c>
    </row>
    <row r="43" spans="1:16" ht="15" customHeight="1" x14ac:dyDescent="0.25">
      <c r="A43" t="str">
        <f t="shared" si="3"/>
        <v>Изотерм, РКН 223</v>
      </c>
      <c r="B43" t="s">
        <v>13</v>
      </c>
      <c r="C43" t="s">
        <v>55</v>
      </c>
      <c r="D43">
        <v>250</v>
      </c>
      <c r="E43">
        <v>113</v>
      </c>
      <c r="F43">
        <v>2300</v>
      </c>
      <c r="G43">
        <v>3209</v>
      </c>
      <c r="H43">
        <v>2647</v>
      </c>
      <c r="I43">
        <v>2107</v>
      </c>
      <c r="J43" t="s">
        <v>1</v>
      </c>
      <c r="K43" t="str">
        <f t="shared" si="4"/>
        <v>РКН 223, Л</v>
      </c>
      <c r="L43" t="str">
        <f t="shared" si="5"/>
        <v>Медно-алюминиевый конвектор Изотерм. Настенный. Подключение боковое. Левое. Высота=250 мм, длина=2300 мм, глубина=113 мм.</v>
      </c>
      <c r="M43">
        <f>Изотерм!$D43-100</f>
        <v>150</v>
      </c>
      <c r="N43" t="s">
        <v>2</v>
      </c>
      <c r="O43">
        <v>0</v>
      </c>
      <c r="P43" s="2" t="s">
        <v>126</v>
      </c>
    </row>
    <row r="44" spans="1:16" ht="15" customHeight="1" x14ac:dyDescent="0.25">
      <c r="A44" t="str">
        <f t="shared" si="3"/>
        <v>Изотерм, РКН 224</v>
      </c>
      <c r="B44" t="s">
        <v>13</v>
      </c>
      <c r="C44" t="s">
        <v>56</v>
      </c>
      <c r="D44">
        <v>250</v>
      </c>
      <c r="E44">
        <v>113</v>
      </c>
      <c r="F44">
        <v>2400</v>
      </c>
      <c r="G44">
        <v>3361</v>
      </c>
      <c r="H44">
        <v>2772</v>
      </c>
      <c r="I44">
        <v>2207</v>
      </c>
      <c r="J44" t="s">
        <v>1</v>
      </c>
      <c r="K44" t="str">
        <f t="shared" si="4"/>
        <v>РКН 224, Л</v>
      </c>
      <c r="L44" t="str">
        <f t="shared" si="5"/>
        <v>Медно-алюминиевый конвектор Изотерм. Настенный. Подключение боковое. Левое. Высота=250 мм, длина=2400 мм, глубина=113 мм.</v>
      </c>
      <c r="M44">
        <f>Изотерм!$D44-100</f>
        <v>150</v>
      </c>
      <c r="N44" t="s">
        <v>2</v>
      </c>
      <c r="O44">
        <v>0</v>
      </c>
      <c r="P44" s="2" t="s">
        <v>126</v>
      </c>
    </row>
    <row r="45" spans="1:16" ht="15" customHeight="1" x14ac:dyDescent="0.25">
      <c r="A45" t="str">
        <f t="shared" si="3"/>
        <v>Изотерм, РКН 225</v>
      </c>
      <c r="B45" t="s">
        <v>13</v>
      </c>
      <c r="C45" t="s">
        <v>57</v>
      </c>
      <c r="D45">
        <v>250</v>
      </c>
      <c r="E45">
        <v>113</v>
      </c>
      <c r="F45">
        <v>2500</v>
      </c>
      <c r="G45">
        <v>3512</v>
      </c>
      <c r="H45">
        <v>2896</v>
      </c>
      <c r="I45">
        <v>2306</v>
      </c>
      <c r="J45" t="s">
        <v>1</v>
      </c>
      <c r="K45" t="str">
        <f t="shared" si="4"/>
        <v>РКН 225, Л</v>
      </c>
      <c r="L45" t="str">
        <f t="shared" si="5"/>
        <v>Медно-алюминиевый конвектор Изотерм. Настенный. Подключение боковое. Левое. Высота=250 мм, длина=2500 мм, глубина=113 мм.</v>
      </c>
      <c r="M45">
        <f>Изотерм!$D45-100</f>
        <v>150</v>
      </c>
      <c r="N45" t="s">
        <v>2</v>
      </c>
      <c r="O45">
        <v>0</v>
      </c>
      <c r="P45" s="2" t="s">
        <v>126</v>
      </c>
    </row>
    <row r="46" spans="1:16" ht="15" customHeight="1" x14ac:dyDescent="0.25">
      <c r="A46" t="str">
        <f t="shared" si="3"/>
        <v>Изотерм, РКН 304</v>
      </c>
      <c r="B46" t="s">
        <v>13</v>
      </c>
      <c r="C46" t="s">
        <v>58</v>
      </c>
      <c r="D46">
        <v>350</v>
      </c>
      <c r="E46">
        <v>113</v>
      </c>
      <c r="F46">
        <v>400</v>
      </c>
      <c r="G46">
        <v>463</v>
      </c>
      <c r="H46">
        <v>379</v>
      </c>
      <c r="I46">
        <v>299</v>
      </c>
      <c r="J46" t="s">
        <v>1</v>
      </c>
      <c r="K46" t="str">
        <f t="shared" si="4"/>
        <v>РКН 304, Л</v>
      </c>
      <c r="L46" t="str">
        <f t="shared" si="5"/>
        <v>Медно-алюминиевый конвектор Изотерм. Настенный. Подключение боковое. Левое. Высота=350 мм, длина=400 мм, глубина=113 мм.</v>
      </c>
      <c r="M46">
        <f>Изотерм!$D46-100</f>
        <v>250</v>
      </c>
      <c r="N46" t="s">
        <v>2</v>
      </c>
      <c r="O46">
        <v>0</v>
      </c>
      <c r="P46" s="2" t="s">
        <v>126</v>
      </c>
    </row>
    <row r="47" spans="1:16" ht="15" customHeight="1" x14ac:dyDescent="0.25">
      <c r="A47" t="str">
        <f t="shared" si="3"/>
        <v>Изотерм, РКН 305</v>
      </c>
      <c r="B47" t="s">
        <v>13</v>
      </c>
      <c r="C47" t="s">
        <v>59</v>
      </c>
      <c r="D47">
        <v>350</v>
      </c>
      <c r="E47">
        <v>113</v>
      </c>
      <c r="F47">
        <v>500</v>
      </c>
      <c r="G47">
        <v>646</v>
      </c>
      <c r="H47">
        <v>529</v>
      </c>
      <c r="I47">
        <v>417</v>
      </c>
      <c r="J47" t="s">
        <v>1</v>
      </c>
      <c r="K47" t="str">
        <f t="shared" si="4"/>
        <v>РКН 305, Л</v>
      </c>
      <c r="L47" t="str">
        <f t="shared" si="5"/>
        <v>Медно-алюминиевый конвектор Изотерм. Настенный. Подключение боковое. Левое. Высота=350 мм, длина=500 мм, глубина=113 мм.</v>
      </c>
      <c r="M47">
        <f>Изотерм!$D47-100</f>
        <v>250</v>
      </c>
      <c r="N47" t="s">
        <v>2</v>
      </c>
      <c r="O47">
        <v>0</v>
      </c>
      <c r="P47" s="2" t="s">
        <v>126</v>
      </c>
    </row>
    <row r="48" spans="1:16" ht="15" customHeight="1" x14ac:dyDescent="0.25">
      <c r="A48" t="str">
        <f t="shared" si="3"/>
        <v>Изотерм, РКН 306</v>
      </c>
      <c r="B48" t="s">
        <v>13</v>
      </c>
      <c r="C48" t="s">
        <v>60</v>
      </c>
      <c r="D48">
        <v>350</v>
      </c>
      <c r="E48">
        <v>113</v>
      </c>
      <c r="F48">
        <v>600</v>
      </c>
      <c r="G48">
        <v>829</v>
      </c>
      <c r="H48">
        <v>678</v>
      </c>
      <c r="I48">
        <v>535</v>
      </c>
      <c r="J48" t="s">
        <v>1</v>
      </c>
      <c r="K48" t="str">
        <f t="shared" si="4"/>
        <v>РКН 306, Л</v>
      </c>
      <c r="L48" t="str">
        <f t="shared" si="5"/>
        <v>Медно-алюминиевый конвектор Изотерм. Настенный. Подключение боковое. Левое. Высота=350 мм, длина=600 мм, глубина=113 мм.</v>
      </c>
      <c r="M48">
        <f>Изотерм!$D48-100</f>
        <v>250</v>
      </c>
      <c r="N48" t="s">
        <v>2</v>
      </c>
      <c r="O48">
        <v>0</v>
      </c>
      <c r="P48" s="2" t="s">
        <v>126</v>
      </c>
    </row>
    <row r="49" spans="1:16" ht="15" customHeight="1" x14ac:dyDescent="0.25">
      <c r="A49" t="str">
        <f t="shared" si="3"/>
        <v>Изотерм, РКН 307</v>
      </c>
      <c r="B49" t="s">
        <v>13</v>
      </c>
      <c r="C49" t="s">
        <v>61</v>
      </c>
      <c r="D49">
        <v>350</v>
      </c>
      <c r="E49">
        <v>113</v>
      </c>
      <c r="F49">
        <v>700</v>
      </c>
      <c r="G49">
        <v>1012</v>
      </c>
      <c r="H49">
        <v>828</v>
      </c>
      <c r="I49">
        <v>653</v>
      </c>
      <c r="J49" t="s">
        <v>1</v>
      </c>
      <c r="K49" t="str">
        <f t="shared" si="4"/>
        <v>РКН 307, Л</v>
      </c>
      <c r="L49" t="str">
        <f t="shared" si="5"/>
        <v>Медно-алюминиевый конвектор Изотерм. Настенный. Подключение боковое. Левое. Высота=350 мм, длина=700 мм, глубина=113 мм.</v>
      </c>
      <c r="M49">
        <f>Изотерм!$D49-100</f>
        <v>250</v>
      </c>
      <c r="N49" t="s">
        <v>2</v>
      </c>
      <c r="O49">
        <v>0</v>
      </c>
      <c r="P49" s="2" t="s">
        <v>126</v>
      </c>
    </row>
    <row r="50" spans="1:16" ht="15" customHeight="1" x14ac:dyDescent="0.25">
      <c r="A50" t="str">
        <f t="shared" si="3"/>
        <v>Изотерм, РКН 308</v>
      </c>
      <c r="B50" t="s">
        <v>13</v>
      </c>
      <c r="C50" t="s">
        <v>62</v>
      </c>
      <c r="D50">
        <v>350</v>
      </c>
      <c r="E50">
        <v>113</v>
      </c>
      <c r="F50">
        <v>800</v>
      </c>
      <c r="G50">
        <v>1202</v>
      </c>
      <c r="H50">
        <v>983</v>
      </c>
      <c r="I50">
        <v>776</v>
      </c>
      <c r="J50" t="s">
        <v>1</v>
      </c>
      <c r="K50" t="str">
        <f t="shared" si="4"/>
        <v>РКН 308, Л</v>
      </c>
      <c r="L50" t="str">
        <f t="shared" si="5"/>
        <v>Медно-алюминиевый конвектор Изотерм. Настенный. Подключение боковое. Левое. Высота=350 мм, длина=800 мм, глубина=113 мм.</v>
      </c>
      <c r="M50">
        <f>Изотерм!$D50-100</f>
        <v>250</v>
      </c>
      <c r="N50" t="s">
        <v>2</v>
      </c>
      <c r="O50">
        <v>0</v>
      </c>
      <c r="P50" s="2" t="s">
        <v>126</v>
      </c>
    </row>
    <row r="51" spans="1:16" ht="15" customHeight="1" x14ac:dyDescent="0.25">
      <c r="A51" t="str">
        <f t="shared" si="3"/>
        <v>Изотерм, РКН 309</v>
      </c>
      <c r="B51" t="s">
        <v>13</v>
      </c>
      <c r="C51" t="s">
        <v>63</v>
      </c>
      <c r="D51">
        <v>350</v>
      </c>
      <c r="E51">
        <v>113</v>
      </c>
      <c r="F51">
        <v>900</v>
      </c>
      <c r="G51">
        <v>1389</v>
      </c>
      <c r="H51">
        <v>1137</v>
      </c>
      <c r="I51">
        <v>897</v>
      </c>
      <c r="J51" t="s">
        <v>1</v>
      </c>
      <c r="K51" t="str">
        <f t="shared" si="4"/>
        <v>РКН 309, Л</v>
      </c>
      <c r="L51" t="str">
        <f t="shared" si="5"/>
        <v>Медно-алюминиевый конвектор Изотерм. Настенный. Подключение боковое. Левое. Высота=350 мм, длина=900 мм, глубина=113 мм.</v>
      </c>
      <c r="M51">
        <f>Изотерм!$D51-100</f>
        <v>250</v>
      </c>
      <c r="N51" t="s">
        <v>2</v>
      </c>
      <c r="O51">
        <v>0</v>
      </c>
      <c r="P51" s="2" t="s">
        <v>126</v>
      </c>
    </row>
    <row r="52" spans="1:16" ht="15" customHeight="1" x14ac:dyDescent="0.25">
      <c r="A52" t="str">
        <f t="shared" si="3"/>
        <v>Изотерм, РКН 310</v>
      </c>
      <c r="B52" t="s">
        <v>13</v>
      </c>
      <c r="C52" t="s">
        <v>64</v>
      </c>
      <c r="D52">
        <v>350</v>
      </c>
      <c r="E52">
        <v>113</v>
      </c>
      <c r="F52">
        <v>1000</v>
      </c>
      <c r="G52">
        <v>1581</v>
      </c>
      <c r="H52">
        <v>1294</v>
      </c>
      <c r="I52">
        <v>1020.9999999999999</v>
      </c>
      <c r="J52" t="s">
        <v>1</v>
      </c>
      <c r="K52" t="str">
        <f t="shared" si="4"/>
        <v>РКН 310, Л</v>
      </c>
      <c r="L52" t="str">
        <f t="shared" si="5"/>
        <v>Медно-алюминиевый конвектор Изотерм. Настенный. Подключение боковое. Левое. Высота=350 мм, длина=1000 мм, глубина=113 мм.</v>
      </c>
      <c r="M52">
        <f>Изотерм!$D52-100</f>
        <v>250</v>
      </c>
      <c r="N52" t="s">
        <v>2</v>
      </c>
      <c r="O52">
        <v>0</v>
      </c>
      <c r="P52" s="2" t="s">
        <v>126</v>
      </c>
    </row>
    <row r="53" spans="1:16" ht="15" customHeight="1" x14ac:dyDescent="0.25">
      <c r="A53" t="str">
        <f t="shared" si="3"/>
        <v>Изотерм, РКН 311</v>
      </c>
      <c r="B53" t="s">
        <v>13</v>
      </c>
      <c r="C53" t="s">
        <v>65</v>
      </c>
      <c r="D53">
        <v>350</v>
      </c>
      <c r="E53">
        <v>113</v>
      </c>
      <c r="F53">
        <v>1100</v>
      </c>
      <c r="G53">
        <v>1774</v>
      </c>
      <c r="H53">
        <v>1452</v>
      </c>
      <c r="I53">
        <v>1145</v>
      </c>
      <c r="J53" t="s">
        <v>1</v>
      </c>
      <c r="K53" t="str">
        <f t="shared" si="4"/>
        <v>РКН 311, Л</v>
      </c>
      <c r="L53" t="str">
        <f t="shared" si="5"/>
        <v>Медно-алюминиевый конвектор Изотерм. Настенный. Подключение боковое. Левое. Высота=350 мм, длина=1100 мм, глубина=113 мм.</v>
      </c>
      <c r="M53">
        <f>Изотерм!$D53-100</f>
        <v>250</v>
      </c>
      <c r="N53" t="s">
        <v>2</v>
      </c>
      <c r="O53">
        <v>0</v>
      </c>
      <c r="P53" s="2" t="s">
        <v>126</v>
      </c>
    </row>
    <row r="54" spans="1:16" ht="15" customHeight="1" x14ac:dyDescent="0.25">
      <c r="A54" t="str">
        <f t="shared" si="3"/>
        <v>Изотерм, РКН 312</v>
      </c>
      <c r="B54" t="s">
        <v>13</v>
      </c>
      <c r="C54" t="s">
        <v>66</v>
      </c>
      <c r="D54">
        <v>350</v>
      </c>
      <c r="E54">
        <v>113</v>
      </c>
      <c r="F54">
        <v>1200</v>
      </c>
      <c r="G54">
        <v>1967</v>
      </c>
      <c r="H54">
        <v>1610</v>
      </c>
      <c r="I54">
        <v>1270</v>
      </c>
      <c r="J54" t="s">
        <v>1</v>
      </c>
      <c r="K54" t="str">
        <f t="shared" si="4"/>
        <v>РКН 312, Л</v>
      </c>
      <c r="L54" t="str">
        <f t="shared" si="5"/>
        <v>Медно-алюминиевый конвектор Изотерм. Настенный. Подключение боковое. Левое. Высота=350 мм, длина=1200 мм, глубина=113 мм.</v>
      </c>
      <c r="M54">
        <f>Изотерм!$D54-100</f>
        <v>250</v>
      </c>
      <c r="N54" t="s">
        <v>2</v>
      </c>
      <c r="O54">
        <v>0</v>
      </c>
      <c r="P54" s="2" t="s">
        <v>126</v>
      </c>
    </row>
    <row r="55" spans="1:16" ht="15" customHeight="1" x14ac:dyDescent="0.25">
      <c r="A55" t="str">
        <f t="shared" si="3"/>
        <v>Изотерм, РКН 313</v>
      </c>
      <c r="B55" t="s">
        <v>13</v>
      </c>
      <c r="C55" t="s">
        <v>67</v>
      </c>
      <c r="D55">
        <v>350</v>
      </c>
      <c r="E55">
        <v>113</v>
      </c>
      <c r="F55">
        <v>1300</v>
      </c>
      <c r="G55">
        <v>2159</v>
      </c>
      <c r="H55">
        <v>1767</v>
      </c>
      <c r="I55">
        <v>1394</v>
      </c>
      <c r="J55" t="s">
        <v>1</v>
      </c>
      <c r="K55" t="str">
        <f t="shared" si="4"/>
        <v>РКН 313, Л</v>
      </c>
      <c r="L55" t="str">
        <f t="shared" si="5"/>
        <v>Медно-алюминиевый конвектор Изотерм. Настенный. Подключение боковое. Левое. Высота=350 мм, длина=1300 мм, глубина=113 мм.</v>
      </c>
      <c r="M55">
        <f>Изотерм!$D55-100</f>
        <v>250</v>
      </c>
      <c r="N55" t="s">
        <v>2</v>
      </c>
      <c r="O55">
        <v>0</v>
      </c>
      <c r="P55" s="2" t="s">
        <v>126</v>
      </c>
    </row>
    <row r="56" spans="1:16" ht="15" customHeight="1" x14ac:dyDescent="0.25">
      <c r="A56" t="str">
        <f t="shared" si="3"/>
        <v>Изотерм, РКН 314</v>
      </c>
      <c r="B56" t="s">
        <v>13</v>
      </c>
      <c r="C56" t="s">
        <v>68</v>
      </c>
      <c r="D56">
        <v>350</v>
      </c>
      <c r="E56">
        <v>113</v>
      </c>
      <c r="F56">
        <v>1400</v>
      </c>
      <c r="G56">
        <v>2352</v>
      </c>
      <c r="H56">
        <v>1925</v>
      </c>
      <c r="I56">
        <v>1519</v>
      </c>
      <c r="J56" t="s">
        <v>1</v>
      </c>
      <c r="K56" t="str">
        <f t="shared" si="4"/>
        <v>РКН 314, Л</v>
      </c>
      <c r="L56" t="str">
        <f t="shared" si="5"/>
        <v>Медно-алюминиевый конвектор Изотерм. Настенный. Подключение боковое. Левое. Высота=350 мм, длина=1400 мм, глубина=113 мм.</v>
      </c>
      <c r="M56">
        <f>Изотерм!$D56-100</f>
        <v>250</v>
      </c>
      <c r="N56" t="s">
        <v>2</v>
      </c>
      <c r="O56">
        <v>0</v>
      </c>
      <c r="P56" s="2" t="s">
        <v>126</v>
      </c>
    </row>
    <row r="57" spans="1:16" ht="15" customHeight="1" x14ac:dyDescent="0.25">
      <c r="A57" t="str">
        <f t="shared" si="3"/>
        <v>Изотерм, РКН 315</v>
      </c>
      <c r="B57" t="s">
        <v>13</v>
      </c>
      <c r="C57" t="s">
        <v>69</v>
      </c>
      <c r="D57">
        <v>350</v>
      </c>
      <c r="E57">
        <v>113</v>
      </c>
      <c r="F57">
        <v>1500</v>
      </c>
      <c r="G57">
        <v>2545</v>
      </c>
      <c r="H57">
        <v>2083</v>
      </c>
      <c r="I57">
        <v>1643</v>
      </c>
      <c r="J57" t="s">
        <v>1</v>
      </c>
      <c r="K57" t="str">
        <f t="shared" si="4"/>
        <v>РКН 315, Л</v>
      </c>
      <c r="L57" t="str">
        <f t="shared" si="5"/>
        <v>Медно-алюминиевый конвектор Изотерм. Настенный. Подключение боковое. Левое. Высота=350 мм, длина=1500 мм, глубина=113 мм.</v>
      </c>
      <c r="M57">
        <f>Изотерм!$D57-100</f>
        <v>250</v>
      </c>
      <c r="N57" t="s">
        <v>2</v>
      </c>
      <c r="O57">
        <v>0</v>
      </c>
      <c r="P57" s="2" t="s">
        <v>126</v>
      </c>
    </row>
    <row r="58" spans="1:16" ht="15" customHeight="1" x14ac:dyDescent="0.25">
      <c r="A58" t="str">
        <f t="shared" si="3"/>
        <v>Изотерм, РКН 316</v>
      </c>
      <c r="B58" t="s">
        <v>13</v>
      </c>
      <c r="C58" t="s">
        <v>70</v>
      </c>
      <c r="D58">
        <v>350</v>
      </c>
      <c r="E58">
        <v>113</v>
      </c>
      <c r="F58">
        <v>1600</v>
      </c>
      <c r="G58">
        <v>2738</v>
      </c>
      <c r="H58">
        <v>2241</v>
      </c>
      <c r="I58">
        <v>1768</v>
      </c>
      <c r="J58" t="s">
        <v>1</v>
      </c>
      <c r="K58" t="str">
        <f t="shared" si="4"/>
        <v>РКН 316, Л</v>
      </c>
      <c r="L58" t="str">
        <f t="shared" si="5"/>
        <v>Медно-алюминиевый конвектор Изотерм. Настенный. Подключение боковое. Левое. Высота=350 мм, длина=1600 мм, глубина=113 мм.</v>
      </c>
      <c r="M58">
        <f>Изотерм!$D58-100</f>
        <v>250</v>
      </c>
      <c r="N58" t="s">
        <v>2</v>
      </c>
      <c r="O58">
        <v>0</v>
      </c>
      <c r="P58" s="2" t="s">
        <v>126</v>
      </c>
    </row>
    <row r="59" spans="1:16" ht="15" customHeight="1" x14ac:dyDescent="0.25">
      <c r="A59" t="str">
        <f t="shared" si="3"/>
        <v>Изотерм, РКН 317</v>
      </c>
      <c r="B59" t="s">
        <v>13</v>
      </c>
      <c r="C59" t="s">
        <v>71</v>
      </c>
      <c r="D59">
        <v>350</v>
      </c>
      <c r="E59">
        <v>113</v>
      </c>
      <c r="F59">
        <v>1700</v>
      </c>
      <c r="G59">
        <v>2931</v>
      </c>
      <c r="H59">
        <v>2399</v>
      </c>
      <c r="I59">
        <v>1893</v>
      </c>
      <c r="J59" t="s">
        <v>1</v>
      </c>
      <c r="K59" t="str">
        <f t="shared" si="4"/>
        <v>РКН 317, Л</v>
      </c>
      <c r="L59" t="str">
        <f t="shared" si="5"/>
        <v>Медно-алюминиевый конвектор Изотерм. Настенный. Подключение боковое. Левое. Высота=350 мм, длина=1700 мм, глубина=113 мм.</v>
      </c>
      <c r="M59">
        <f>Изотерм!$D59-100</f>
        <v>250</v>
      </c>
      <c r="N59" t="s">
        <v>2</v>
      </c>
      <c r="O59">
        <v>0</v>
      </c>
      <c r="P59" s="2" t="s">
        <v>126</v>
      </c>
    </row>
    <row r="60" spans="1:16" ht="15" customHeight="1" x14ac:dyDescent="0.25">
      <c r="A60" t="str">
        <f t="shared" si="3"/>
        <v>Изотерм, РКН 318</v>
      </c>
      <c r="B60" t="s">
        <v>13</v>
      </c>
      <c r="C60" t="s">
        <v>72</v>
      </c>
      <c r="D60">
        <v>350</v>
      </c>
      <c r="E60">
        <v>113</v>
      </c>
      <c r="F60">
        <v>1800</v>
      </c>
      <c r="G60">
        <v>3124</v>
      </c>
      <c r="H60">
        <v>2557</v>
      </c>
      <c r="I60">
        <v>2017</v>
      </c>
      <c r="J60" t="s">
        <v>1</v>
      </c>
      <c r="K60" t="str">
        <f t="shared" si="4"/>
        <v>РКН 318, Л</v>
      </c>
      <c r="L60" t="str">
        <f t="shared" si="5"/>
        <v>Медно-алюминиевый конвектор Изотерм. Настенный. Подключение боковое. Левое. Высота=350 мм, длина=1800 мм, глубина=113 мм.</v>
      </c>
      <c r="M60">
        <f>Изотерм!$D60-100</f>
        <v>250</v>
      </c>
      <c r="N60" t="s">
        <v>2</v>
      </c>
      <c r="O60">
        <v>0</v>
      </c>
      <c r="P60" s="2" t="s">
        <v>126</v>
      </c>
    </row>
    <row r="61" spans="1:16" ht="15" customHeight="1" x14ac:dyDescent="0.25">
      <c r="A61" t="str">
        <f t="shared" si="3"/>
        <v>Изотерм, РКН 319</v>
      </c>
      <c r="B61" t="s">
        <v>13</v>
      </c>
      <c r="C61" t="s">
        <v>73</v>
      </c>
      <c r="D61">
        <v>350</v>
      </c>
      <c r="E61">
        <v>113</v>
      </c>
      <c r="F61">
        <v>1900</v>
      </c>
      <c r="G61">
        <v>3317</v>
      </c>
      <c r="H61">
        <v>2715</v>
      </c>
      <c r="I61">
        <v>2142</v>
      </c>
      <c r="J61" t="s">
        <v>1</v>
      </c>
      <c r="K61" t="str">
        <f t="shared" si="4"/>
        <v>РКН 319, Л</v>
      </c>
      <c r="L61" t="str">
        <f t="shared" si="5"/>
        <v>Медно-алюминиевый конвектор Изотерм. Настенный. Подключение боковое. Левое. Высота=350 мм, длина=1900 мм, глубина=113 мм.</v>
      </c>
      <c r="M61">
        <f>Изотерм!$D61-100</f>
        <v>250</v>
      </c>
      <c r="N61" t="s">
        <v>2</v>
      </c>
      <c r="O61">
        <v>0</v>
      </c>
      <c r="P61" s="2" t="s">
        <v>126</v>
      </c>
    </row>
    <row r="62" spans="1:16" ht="15" customHeight="1" x14ac:dyDescent="0.25">
      <c r="A62" t="str">
        <f t="shared" si="3"/>
        <v>Изотерм, РКН 320</v>
      </c>
      <c r="B62" t="s">
        <v>13</v>
      </c>
      <c r="C62" t="s">
        <v>74</v>
      </c>
      <c r="D62">
        <v>350</v>
      </c>
      <c r="E62">
        <v>113</v>
      </c>
      <c r="F62">
        <v>2000</v>
      </c>
      <c r="G62">
        <v>3510</v>
      </c>
      <c r="H62">
        <v>2873</v>
      </c>
      <c r="I62">
        <v>2266</v>
      </c>
      <c r="J62" t="s">
        <v>1</v>
      </c>
      <c r="K62" t="str">
        <f t="shared" si="4"/>
        <v>РКН 320, Л</v>
      </c>
      <c r="L62" t="str">
        <f t="shared" si="5"/>
        <v>Медно-алюминиевый конвектор Изотерм. Настенный. Подключение боковое. Левое. Высота=350 мм, длина=2000 мм, глубина=113 мм.</v>
      </c>
      <c r="M62">
        <f>Изотерм!$D62-100</f>
        <v>250</v>
      </c>
      <c r="N62" t="s">
        <v>2</v>
      </c>
      <c r="O62">
        <v>0</v>
      </c>
      <c r="P62" s="2" t="s">
        <v>126</v>
      </c>
    </row>
    <row r="63" spans="1:16" ht="15" customHeight="1" x14ac:dyDescent="0.25">
      <c r="A63" t="str">
        <f t="shared" si="3"/>
        <v>Изотерм, РКН 321</v>
      </c>
      <c r="B63" t="s">
        <v>13</v>
      </c>
      <c r="C63" t="s">
        <v>75</v>
      </c>
      <c r="D63">
        <v>350</v>
      </c>
      <c r="E63">
        <v>113</v>
      </c>
      <c r="F63">
        <v>2100</v>
      </c>
      <c r="G63">
        <v>3703</v>
      </c>
      <c r="H63">
        <v>3031</v>
      </c>
      <c r="I63">
        <v>2391</v>
      </c>
      <c r="J63" t="s">
        <v>1</v>
      </c>
      <c r="K63" t="str">
        <f t="shared" si="4"/>
        <v>РКН 321, Л</v>
      </c>
      <c r="L63" t="str">
        <f t="shared" si="5"/>
        <v>Медно-алюминиевый конвектор Изотерм. Настенный. Подключение боковое. Левое. Высота=350 мм, длина=2100 мм, глубина=113 мм.</v>
      </c>
      <c r="M63">
        <f>Изотерм!$D63-100</f>
        <v>250</v>
      </c>
      <c r="N63" t="s">
        <v>2</v>
      </c>
      <c r="O63">
        <v>0</v>
      </c>
      <c r="P63" s="2" t="s">
        <v>126</v>
      </c>
    </row>
    <row r="64" spans="1:16" ht="15" customHeight="1" x14ac:dyDescent="0.25">
      <c r="A64" t="str">
        <f t="shared" si="3"/>
        <v>Изотерм, РКН 322</v>
      </c>
      <c r="B64" t="s">
        <v>13</v>
      </c>
      <c r="C64" t="s">
        <v>76</v>
      </c>
      <c r="D64">
        <v>350</v>
      </c>
      <c r="E64">
        <v>113</v>
      </c>
      <c r="F64">
        <v>2200</v>
      </c>
      <c r="G64">
        <v>3896</v>
      </c>
      <c r="H64">
        <v>3189</v>
      </c>
      <c r="I64">
        <v>2516</v>
      </c>
      <c r="J64" t="s">
        <v>1</v>
      </c>
      <c r="K64" t="str">
        <f t="shared" si="4"/>
        <v>РКН 322, Л</v>
      </c>
      <c r="L64" t="str">
        <f t="shared" si="5"/>
        <v>Медно-алюминиевый конвектор Изотерм. Настенный. Подключение боковое. Левое. Высота=350 мм, длина=2200 мм, глубина=113 мм.</v>
      </c>
      <c r="M64">
        <f>Изотерм!$D64-100</f>
        <v>250</v>
      </c>
      <c r="N64" t="s">
        <v>2</v>
      </c>
      <c r="O64">
        <v>0</v>
      </c>
      <c r="P64" s="2" t="s">
        <v>126</v>
      </c>
    </row>
    <row r="65" spans="1:16" ht="15" customHeight="1" x14ac:dyDescent="0.25">
      <c r="A65" t="str">
        <f t="shared" si="3"/>
        <v>Изотерм, РКН 323</v>
      </c>
      <c r="B65" t="s">
        <v>13</v>
      </c>
      <c r="C65" t="s">
        <v>77</v>
      </c>
      <c r="D65">
        <v>350</v>
      </c>
      <c r="E65">
        <v>113</v>
      </c>
      <c r="F65">
        <v>2300</v>
      </c>
      <c r="G65">
        <v>4089.0000000000005</v>
      </c>
      <c r="H65">
        <v>3346</v>
      </c>
      <c r="I65">
        <v>2640</v>
      </c>
      <c r="J65" t="s">
        <v>1</v>
      </c>
      <c r="K65" t="str">
        <f t="shared" si="4"/>
        <v>РКН 323, Л</v>
      </c>
      <c r="L65" t="str">
        <f t="shared" si="5"/>
        <v>Медно-алюминиевый конвектор Изотерм. Настенный. Подключение боковое. Левое. Высота=350 мм, длина=2300 мм, глубина=113 мм.</v>
      </c>
      <c r="M65">
        <f>Изотерм!$D65-100</f>
        <v>250</v>
      </c>
      <c r="N65" t="s">
        <v>2</v>
      </c>
      <c r="O65">
        <v>0</v>
      </c>
      <c r="P65" s="2" t="s">
        <v>126</v>
      </c>
    </row>
    <row r="66" spans="1:16" ht="15" customHeight="1" x14ac:dyDescent="0.25">
      <c r="A66" t="str">
        <f t="shared" ref="A66:A97" si="6">CONCATENATE(B66,", ",C66)</f>
        <v>Изотерм, РКН 324</v>
      </c>
      <c r="B66" t="s">
        <v>13</v>
      </c>
      <c r="C66" t="s">
        <v>78</v>
      </c>
      <c r="D66">
        <v>350</v>
      </c>
      <c r="E66">
        <v>113</v>
      </c>
      <c r="F66">
        <v>2400</v>
      </c>
      <c r="G66">
        <v>4282</v>
      </c>
      <c r="H66">
        <v>3504</v>
      </c>
      <c r="I66">
        <v>2765</v>
      </c>
      <c r="J66" t="s">
        <v>1</v>
      </c>
      <c r="K66" t="str">
        <f t="shared" ref="K66:K97" si="7">CONCATENATE(C66,", Л")</f>
        <v>РКН 324, Л</v>
      </c>
      <c r="L66" t="str">
        <f t="shared" ref="L66:L97" si="8">CONCATENATE("Медно-алюминиевый конвектор Изотерм. Настенный. Подключение боковое. Левое. Высота=",D66, " мм, длина=",F66, " мм, глубина=",E66," мм.")</f>
        <v>Медно-алюминиевый конвектор Изотерм. Настенный. Подключение боковое. Левое. Высота=350 мм, длина=2400 мм, глубина=113 мм.</v>
      </c>
      <c r="M66">
        <f>Изотерм!$D66-100</f>
        <v>250</v>
      </c>
      <c r="N66" t="s">
        <v>2</v>
      </c>
      <c r="O66">
        <v>0</v>
      </c>
      <c r="P66" s="2" t="s">
        <v>126</v>
      </c>
    </row>
    <row r="67" spans="1:16" ht="15" customHeight="1" x14ac:dyDescent="0.25">
      <c r="A67" t="str">
        <f t="shared" si="6"/>
        <v>Изотерм, РКН 325</v>
      </c>
      <c r="B67" t="s">
        <v>13</v>
      </c>
      <c r="C67" t="s">
        <v>79</v>
      </c>
      <c r="D67">
        <v>350</v>
      </c>
      <c r="E67">
        <v>113</v>
      </c>
      <c r="F67">
        <v>2500</v>
      </c>
      <c r="G67">
        <v>4475</v>
      </c>
      <c r="H67">
        <v>3662</v>
      </c>
      <c r="I67">
        <v>2890</v>
      </c>
      <c r="J67" t="s">
        <v>1</v>
      </c>
      <c r="K67" t="str">
        <f t="shared" si="7"/>
        <v>РКН 325, Л</v>
      </c>
      <c r="L67" t="str">
        <f t="shared" si="8"/>
        <v>Медно-алюминиевый конвектор Изотерм. Настенный. Подключение боковое. Левое. Высота=350 мм, длина=2500 мм, глубина=113 мм.</v>
      </c>
      <c r="M67">
        <f>Изотерм!$D67-100</f>
        <v>250</v>
      </c>
      <c r="N67" t="s">
        <v>2</v>
      </c>
      <c r="O67">
        <v>0</v>
      </c>
      <c r="P67" s="2" t="s">
        <v>126</v>
      </c>
    </row>
    <row r="68" spans="1:16" ht="15" customHeight="1" x14ac:dyDescent="0.25">
      <c r="A68" t="str">
        <f t="shared" si="6"/>
        <v>Изотерм, РКН 404</v>
      </c>
      <c r="B68" t="s">
        <v>13</v>
      </c>
      <c r="C68" t="s">
        <v>80</v>
      </c>
      <c r="D68">
        <v>450</v>
      </c>
      <c r="E68">
        <v>113</v>
      </c>
      <c r="F68">
        <v>400</v>
      </c>
      <c r="G68">
        <v>536</v>
      </c>
      <c r="H68">
        <v>435</v>
      </c>
      <c r="I68">
        <v>340</v>
      </c>
      <c r="J68" t="s">
        <v>1</v>
      </c>
      <c r="K68" t="str">
        <f t="shared" si="7"/>
        <v>РКН 404, Л</v>
      </c>
      <c r="L68" t="str">
        <f t="shared" si="8"/>
        <v>Медно-алюминиевый конвектор Изотерм. Настенный. Подключение боковое. Левое. Высота=450 мм, длина=400 мм, глубина=113 мм.</v>
      </c>
      <c r="M68">
        <f>Изотерм!$D68-100</f>
        <v>350</v>
      </c>
      <c r="N68" t="s">
        <v>2</v>
      </c>
      <c r="O68">
        <v>0</v>
      </c>
      <c r="P68" s="2" t="s">
        <v>126</v>
      </c>
    </row>
    <row r="69" spans="1:16" ht="15" customHeight="1" x14ac:dyDescent="0.25">
      <c r="A69" t="str">
        <f t="shared" si="6"/>
        <v>Изотерм, РКН 405</v>
      </c>
      <c r="B69" t="s">
        <v>13</v>
      </c>
      <c r="C69" t="s">
        <v>81</v>
      </c>
      <c r="D69">
        <v>450</v>
      </c>
      <c r="E69">
        <v>113</v>
      </c>
      <c r="F69">
        <v>500</v>
      </c>
      <c r="G69">
        <v>750</v>
      </c>
      <c r="H69">
        <v>609</v>
      </c>
      <c r="I69">
        <v>476</v>
      </c>
      <c r="J69" t="s">
        <v>1</v>
      </c>
      <c r="K69" t="str">
        <f t="shared" si="7"/>
        <v>РКН 405, Л</v>
      </c>
      <c r="L69" t="str">
        <f t="shared" si="8"/>
        <v>Медно-алюминиевый конвектор Изотерм. Настенный. Подключение боковое. Левое. Высота=450 мм, длина=500 мм, глубина=113 мм.</v>
      </c>
      <c r="M69">
        <f>Изотерм!$D69-100</f>
        <v>350</v>
      </c>
      <c r="N69" t="s">
        <v>2</v>
      </c>
      <c r="O69">
        <v>0</v>
      </c>
      <c r="P69" s="2" t="s">
        <v>126</v>
      </c>
    </row>
    <row r="70" spans="1:16" ht="15" customHeight="1" x14ac:dyDescent="0.25">
      <c r="A70" t="str">
        <f t="shared" si="6"/>
        <v>Изотерм, РКН 406</v>
      </c>
      <c r="B70" t="s">
        <v>13</v>
      </c>
      <c r="C70" t="s">
        <v>82</v>
      </c>
      <c r="D70">
        <v>450</v>
      </c>
      <c r="E70">
        <v>113</v>
      </c>
      <c r="F70">
        <v>600</v>
      </c>
      <c r="G70">
        <v>960</v>
      </c>
      <c r="H70">
        <v>780</v>
      </c>
      <c r="I70">
        <v>610</v>
      </c>
      <c r="J70" t="s">
        <v>1</v>
      </c>
      <c r="K70" t="str">
        <f t="shared" si="7"/>
        <v>РКН 406, Л</v>
      </c>
      <c r="L70" t="str">
        <f t="shared" si="8"/>
        <v>Медно-алюминиевый конвектор Изотерм. Настенный. Подключение боковое. Левое. Высота=450 мм, длина=600 мм, глубина=113 мм.</v>
      </c>
      <c r="M70">
        <f>Изотерм!$D70-100</f>
        <v>350</v>
      </c>
      <c r="N70" t="s">
        <v>2</v>
      </c>
      <c r="O70">
        <v>0</v>
      </c>
      <c r="P70" s="2" t="s">
        <v>126</v>
      </c>
    </row>
    <row r="71" spans="1:16" ht="15" customHeight="1" x14ac:dyDescent="0.25">
      <c r="A71" t="str">
        <f t="shared" si="6"/>
        <v>Изотерм, РКН 407</v>
      </c>
      <c r="B71" t="s">
        <v>13</v>
      </c>
      <c r="C71" t="s">
        <v>83</v>
      </c>
      <c r="D71">
        <v>450</v>
      </c>
      <c r="E71">
        <v>113</v>
      </c>
      <c r="F71">
        <v>700</v>
      </c>
      <c r="G71">
        <v>1171</v>
      </c>
      <c r="H71">
        <v>951</v>
      </c>
      <c r="I71">
        <v>744</v>
      </c>
      <c r="J71" t="s">
        <v>1</v>
      </c>
      <c r="K71" t="str">
        <f t="shared" si="7"/>
        <v>РКН 407, Л</v>
      </c>
      <c r="L71" t="str">
        <f t="shared" si="8"/>
        <v>Медно-алюминиевый конвектор Изотерм. Настенный. Подключение боковое. Левое. Высота=450 мм, длина=700 мм, глубина=113 мм.</v>
      </c>
      <c r="M71">
        <f>Изотерм!$D71-100</f>
        <v>350</v>
      </c>
      <c r="N71" t="s">
        <v>2</v>
      </c>
      <c r="O71">
        <v>0</v>
      </c>
      <c r="P71" s="2" t="s">
        <v>126</v>
      </c>
    </row>
    <row r="72" spans="1:16" ht="15" customHeight="1" x14ac:dyDescent="0.25">
      <c r="A72" t="str">
        <f t="shared" si="6"/>
        <v>Изотерм, РКН 408</v>
      </c>
      <c r="B72" t="s">
        <v>13</v>
      </c>
      <c r="C72" t="s">
        <v>84</v>
      </c>
      <c r="D72">
        <v>450</v>
      </c>
      <c r="E72">
        <v>113</v>
      </c>
      <c r="F72">
        <v>800</v>
      </c>
      <c r="G72">
        <v>1390</v>
      </c>
      <c r="H72">
        <v>1129</v>
      </c>
      <c r="I72">
        <v>883</v>
      </c>
      <c r="J72" t="s">
        <v>1</v>
      </c>
      <c r="K72" t="str">
        <f t="shared" si="7"/>
        <v>РКН 408, Л</v>
      </c>
      <c r="L72" t="str">
        <f t="shared" si="8"/>
        <v>Медно-алюминиевый конвектор Изотерм. Настенный. Подключение боковое. Левое. Высота=450 мм, длина=800 мм, глубина=113 мм.</v>
      </c>
      <c r="M72">
        <f>Изотерм!$D72-100</f>
        <v>350</v>
      </c>
      <c r="N72" t="s">
        <v>2</v>
      </c>
      <c r="O72">
        <v>0</v>
      </c>
      <c r="P72" s="2" t="s">
        <v>126</v>
      </c>
    </row>
    <row r="73" spans="1:16" ht="15" customHeight="1" x14ac:dyDescent="0.25">
      <c r="A73" t="str">
        <f t="shared" si="6"/>
        <v>Изотерм, РКН 409</v>
      </c>
      <c r="B73" t="s">
        <v>13</v>
      </c>
      <c r="C73" t="s">
        <v>85</v>
      </c>
      <c r="D73">
        <v>450</v>
      </c>
      <c r="E73">
        <v>113</v>
      </c>
      <c r="F73">
        <v>900</v>
      </c>
      <c r="G73">
        <v>1605</v>
      </c>
      <c r="H73">
        <v>1303</v>
      </c>
      <c r="I73">
        <v>1018.9999999999999</v>
      </c>
      <c r="J73" t="s">
        <v>1</v>
      </c>
      <c r="K73" t="str">
        <f t="shared" si="7"/>
        <v>РКН 409, Л</v>
      </c>
      <c r="L73" t="str">
        <f t="shared" si="8"/>
        <v>Медно-алюминиевый конвектор Изотерм. Настенный. Подключение боковое. Левое. Высота=450 мм, длина=900 мм, глубина=113 мм.</v>
      </c>
      <c r="M73">
        <f>Изотерм!$D73-100</f>
        <v>350</v>
      </c>
      <c r="N73" t="s">
        <v>2</v>
      </c>
      <c r="O73">
        <v>0</v>
      </c>
      <c r="P73" s="2" t="s">
        <v>126</v>
      </c>
    </row>
    <row r="74" spans="1:16" ht="15" customHeight="1" x14ac:dyDescent="0.25">
      <c r="A74" t="str">
        <f t="shared" si="6"/>
        <v>Изотерм, РКН 410</v>
      </c>
      <c r="B74" t="s">
        <v>13</v>
      </c>
      <c r="C74" t="s">
        <v>86</v>
      </c>
      <c r="D74">
        <v>450</v>
      </c>
      <c r="E74">
        <v>113</v>
      </c>
      <c r="F74">
        <v>1000</v>
      </c>
      <c r="G74">
        <v>1827</v>
      </c>
      <c r="H74">
        <v>1484</v>
      </c>
      <c r="I74">
        <v>1160</v>
      </c>
      <c r="J74" t="s">
        <v>1</v>
      </c>
      <c r="K74" t="str">
        <f t="shared" si="7"/>
        <v>РКН 410, Л</v>
      </c>
      <c r="L74" t="str">
        <f t="shared" si="8"/>
        <v>Медно-алюминиевый конвектор Изотерм. Настенный. Подключение боковое. Левое. Высота=450 мм, длина=1000 мм, глубина=113 мм.</v>
      </c>
      <c r="M74">
        <f>Изотерм!$D74-100</f>
        <v>350</v>
      </c>
      <c r="N74" t="s">
        <v>2</v>
      </c>
      <c r="O74">
        <v>0</v>
      </c>
      <c r="P74" s="2" t="s">
        <v>126</v>
      </c>
    </row>
    <row r="75" spans="1:16" ht="15" customHeight="1" x14ac:dyDescent="0.25">
      <c r="A75" t="str">
        <f t="shared" si="6"/>
        <v>Изотерм, РКН 411</v>
      </c>
      <c r="B75" t="s">
        <v>13</v>
      </c>
      <c r="C75" t="s">
        <v>87</v>
      </c>
      <c r="D75">
        <v>450</v>
      </c>
      <c r="E75">
        <v>113</v>
      </c>
      <c r="F75">
        <v>1100</v>
      </c>
      <c r="G75">
        <v>2050</v>
      </c>
      <c r="H75">
        <v>1665</v>
      </c>
      <c r="I75">
        <v>1302</v>
      </c>
      <c r="J75" t="s">
        <v>1</v>
      </c>
      <c r="K75" t="str">
        <f t="shared" si="7"/>
        <v>РКН 411, Л</v>
      </c>
      <c r="L75" t="str">
        <f t="shared" si="8"/>
        <v>Медно-алюминиевый конвектор Изотерм. Настенный. Подключение боковое. Левое. Высота=450 мм, длина=1100 мм, глубина=113 мм.</v>
      </c>
      <c r="M75">
        <f>Изотерм!$D75-100</f>
        <v>350</v>
      </c>
      <c r="N75" t="s">
        <v>2</v>
      </c>
      <c r="O75">
        <v>0</v>
      </c>
      <c r="P75" s="2" t="s">
        <v>126</v>
      </c>
    </row>
    <row r="76" spans="1:16" ht="15" customHeight="1" x14ac:dyDescent="0.25">
      <c r="A76" t="str">
        <f t="shared" si="6"/>
        <v>Изотерм, РКН 412</v>
      </c>
      <c r="B76" t="s">
        <v>13</v>
      </c>
      <c r="C76" t="s">
        <v>88</v>
      </c>
      <c r="D76">
        <v>450</v>
      </c>
      <c r="E76">
        <v>113</v>
      </c>
      <c r="F76">
        <v>1200</v>
      </c>
      <c r="G76">
        <v>2272</v>
      </c>
      <c r="H76">
        <v>1845</v>
      </c>
      <c r="I76">
        <v>1443</v>
      </c>
      <c r="J76" t="s">
        <v>1</v>
      </c>
      <c r="K76" t="str">
        <f t="shared" si="7"/>
        <v>РКН 412, Л</v>
      </c>
      <c r="L76" t="str">
        <f t="shared" si="8"/>
        <v>Медно-алюминиевый конвектор Изотерм. Настенный. Подключение боковое. Левое. Высота=450 мм, длина=1200 мм, глубина=113 мм.</v>
      </c>
      <c r="M76">
        <f>Изотерм!$D76-100</f>
        <v>350</v>
      </c>
      <c r="N76" t="s">
        <v>2</v>
      </c>
      <c r="O76">
        <v>0</v>
      </c>
      <c r="P76" s="2" t="s">
        <v>126</v>
      </c>
    </row>
    <row r="77" spans="1:16" ht="15" customHeight="1" x14ac:dyDescent="0.25">
      <c r="A77" t="str">
        <f t="shared" si="6"/>
        <v>Изотерм, РКН 413</v>
      </c>
      <c r="B77" t="s">
        <v>13</v>
      </c>
      <c r="C77" t="s">
        <v>89</v>
      </c>
      <c r="D77">
        <v>450</v>
      </c>
      <c r="E77">
        <v>113</v>
      </c>
      <c r="F77">
        <v>1300</v>
      </c>
      <c r="G77">
        <v>2494</v>
      </c>
      <c r="H77">
        <v>2025</v>
      </c>
      <c r="I77">
        <v>1584</v>
      </c>
      <c r="J77" t="s">
        <v>1</v>
      </c>
      <c r="K77" t="str">
        <f t="shared" si="7"/>
        <v>РКН 413, Л</v>
      </c>
      <c r="L77" t="str">
        <f t="shared" si="8"/>
        <v>Медно-алюминиевый конвектор Изотерм. Настенный. Подключение боковое. Левое. Высота=450 мм, длина=1300 мм, глубина=113 мм.</v>
      </c>
      <c r="M77">
        <f>Изотерм!$D77-100</f>
        <v>350</v>
      </c>
      <c r="N77" t="s">
        <v>2</v>
      </c>
      <c r="O77">
        <v>0</v>
      </c>
      <c r="P77" s="2" t="s">
        <v>126</v>
      </c>
    </row>
    <row r="78" spans="1:16" ht="15" customHeight="1" x14ac:dyDescent="0.25">
      <c r="A78" t="str">
        <f t="shared" si="6"/>
        <v>Изотерм, РКН 414</v>
      </c>
      <c r="B78" t="s">
        <v>13</v>
      </c>
      <c r="C78" t="s">
        <v>90</v>
      </c>
      <c r="D78">
        <v>450</v>
      </c>
      <c r="E78">
        <v>113</v>
      </c>
      <c r="F78">
        <v>1400</v>
      </c>
      <c r="G78">
        <v>2713</v>
      </c>
      <c r="H78">
        <v>2204</v>
      </c>
      <c r="I78">
        <v>1723</v>
      </c>
      <c r="J78" t="s">
        <v>1</v>
      </c>
      <c r="K78" t="str">
        <f t="shared" si="7"/>
        <v>РКН 414, Л</v>
      </c>
      <c r="L78" t="str">
        <f t="shared" si="8"/>
        <v>Медно-алюминиевый конвектор Изотерм. Настенный. Подключение боковое. Левое. Высота=450 мм, длина=1400 мм, глубина=113 мм.</v>
      </c>
      <c r="M78">
        <f>Изотерм!$D78-100</f>
        <v>350</v>
      </c>
      <c r="N78" t="s">
        <v>2</v>
      </c>
      <c r="O78">
        <v>0</v>
      </c>
      <c r="P78" s="2" t="s">
        <v>126</v>
      </c>
    </row>
    <row r="79" spans="1:16" ht="15" customHeight="1" x14ac:dyDescent="0.25">
      <c r="A79" t="str">
        <f t="shared" si="6"/>
        <v>Изотерм, РКН 415</v>
      </c>
      <c r="B79" t="s">
        <v>13</v>
      </c>
      <c r="C79" t="s">
        <v>91</v>
      </c>
      <c r="D79">
        <v>450</v>
      </c>
      <c r="E79">
        <v>113</v>
      </c>
      <c r="F79">
        <v>1500</v>
      </c>
      <c r="G79">
        <v>2937</v>
      </c>
      <c r="H79">
        <v>2385</v>
      </c>
      <c r="I79">
        <v>1865</v>
      </c>
      <c r="J79" t="s">
        <v>1</v>
      </c>
      <c r="K79" t="str">
        <f t="shared" si="7"/>
        <v>РКН 415, Л</v>
      </c>
      <c r="L79" t="str">
        <f t="shared" si="8"/>
        <v>Медно-алюминиевый конвектор Изотерм. Настенный. Подключение боковое. Левое. Высота=450 мм, длина=1500 мм, глубина=113 мм.</v>
      </c>
      <c r="M79">
        <f>Изотерм!$D79-100</f>
        <v>350</v>
      </c>
      <c r="N79" t="s">
        <v>2</v>
      </c>
      <c r="O79">
        <v>0</v>
      </c>
      <c r="P79" s="2" t="s">
        <v>126</v>
      </c>
    </row>
    <row r="80" spans="1:16" ht="15" customHeight="1" x14ac:dyDescent="0.25">
      <c r="A80" t="str">
        <f t="shared" si="6"/>
        <v>Изотерм, РКН 416</v>
      </c>
      <c r="B80" t="s">
        <v>13</v>
      </c>
      <c r="C80" t="s">
        <v>92</v>
      </c>
      <c r="D80">
        <v>450</v>
      </c>
      <c r="E80">
        <v>113</v>
      </c>
      <c r="F80">
        <v>1600</v>
      </c>
      <c r="G80">
        <v>3163</v>
      </c>
      <c r="H80">
        <v>2569</v>
      </c>
      <c r="I80">
        <v>2008</v>
      </c>
      <c r="J80" t="s">
        <v>1</v>
      </c>
      <c r="K80" t="str">
        <f t="shared" si="7"/>
        <v>РКН 416, Л</v>
      </c>
      <c r="L80" t="str">
        <f t="shared" si="8"/>
        <v>Медно-алюминиевый конвектор Изотерм. Настенный. Подключение боковое. Левое. Высота=450 мм, длина=1600 мм, глубина=113 мм.</v>
      </c>
      <c r="M80">
        <f>Изотерм!$D80-100</f>
        <v>350</v>
      </c>
      <c r="N80" t="s">
        <v>2</v>
      </c>
      <c r="O80">
        <v>0</v>
      </c>
      <c r="P80" s="2" t="s">
        <v>126</v>
      </c>
    </row>
    <row r="81" spans="1:16" ht="15" customHeight="1" x14ac:dyDescent="0.25">
      <c r="A81" t="str">
        <f t="shared" si="6"/>
        <v>Изотерм, РКН 417</v>
      </c>
      <c r="B81" t="s">
        <v>13</v>
      </c>
      <c r="C81" t="s">
        <v>93</v>
      </c>
      <c r="D81">
        <v>450</v>
      </c>
      <c r="E81">
        <v>113</v>
      </c>
      <c r="F81">
        <v>1700</v>
      </c>
      <c r="G81">
        <v>3383</v>
      </c>
      <c r="H81">
        <v>2748</v>
      </c>
      <c r="I81">
        <v>2148</v>
      </c>
      <c r="J81" t="s">
        <v>1</v>
      </c>
      <c r="K81" t="str">
        <f t="shared" si="7"/>
        <v>РКН 417, Л</v>
      </c>
      <c r="L81" t="str">
        <f t="shared" si="8"/>
        <v>Медно-алюминиевый конвектор Изотерм. Настенный. Подключение боковое. Левое. Высота=450 мм, длина=1700 мм, глубина=113 мм.</v>
      </c>
      <c r="M81">
        <f>Изотерм!$D81-100</f>
        <v>350</v>
      </c>
      <c r="N81" t="s">
        <v>2</v>
      </c>
      <c r="O81">
        <v>0</v>
      </c>
      <c r="P81" s="2" t="s">
        <v>126</v>
      </c>
    </row>
    <row r="82" spans="1:16" ht="15" customHeight="1" x14ac:dyDescent="0.25">
      <c r="A82" t="str">
        <f t="shared" si="6"/>
        <v>Изотерм, РКН 418</v>
      </c>
      <c r="B82" t="s">
        <v>13</v>
      </c>
      <c r="C82" t="s">
        <v>94</v>
      </c>
      <c r="D82">
        <v>450</v>
      </c>
      <c r="E82">
        <v>113</v>
      </c>
      <c r="F82">
        <v>1800</v>
      </c>
      <c r="G82">
        <v>3607</v>
      </c>
      <c r="H82">
        <v>2929</v>
      </c>
      <c r="I82">
        <v>2290</v>
      </c>
      <c r="J82" t="s">
        <v>1</v>
      </c>
      <c r="K82" t="str">
        <f t="shared" si="7"/>
        <v>РКН 418, Л</v>
      </c>
      <c r="L82" t="str">
        <f t="shared" si="8"/>
        <v>Медно-алюминиевый конвектор Изотерм. Настенный. Подключение боковое. Левое. Высота=450 мм, длина=1800 мм, глубина=113 мм.</v>
      </c>
      <c r="M82">
        <f>Изотерм!$D82-100</f>
        <v>350</v>
      </c>
      <c r="N82" t="s">
        <v>2</v>
      </c>
      <c r="O82">
        <v>0</v>
      </c>
      <c r="P82" s="2" t="s">
        <v>126</v>
      </c>
    </row>
    <row r="83" spans="1:16" ht="15" customHeight="1" x14ac:dyDescent="0.25">
      <c r="A83" t="str">
        <f t="shared" si="6"/>
        <v>Изотерм, РКН 419</v>
      </c>
      <c r="B83" t="s">
        <v>13</v>
      </c>
      <c r="C83" t="s">
        <v>95</v>
      </c>
      <c r="D83">
        <v>450</v>
      </c>
      <c r="E83">
        <v>113</v>
      </c>
      <c r="F83">
        <v>1900</v>
      </c>
      <c r="G83">
        <v>3831</v>
      </c>
      <c r="H83">
        <v>3111</v>
      </c>
      <c r="I83">
        <v>2432</v>
      </c>
      <c r="J83" t="s">
        <v>1</v>
      </c>
      <c r="K83" t="str">
        <f t="shared" si="7"/>
        <v>РКН 419, Л</v>
      </c>
      <c r="L83" t="str">
        <f t="shared" si="8"/>
        <v>Медно-алюминиевый конвектор Изотерм. Настенный. Подключение боковое. Левое. Высота=450 мм, длина=1900 мм, глубина=113 мм.</v>
      </c>
      <c r="M83">
        <f>Изотерм!$D83-100</f>
        <v>350</v>
      </c>
      <c r="N83" t="s">
        <v>2</v>
      </c>
      <c r="O83">
        <v>0</v>
      </c>
      <c r="P83" s="2" t="s">
        <v>126</v>
      </c>
    </row>
    <row r="84" spans="1:16" ht="15" customHeight="1" x14ac:dyDescent="0.25">
      <c r="A84" t="str">
        <f t="shared" si="6"/>
        <v>Изотерм, РКН 420</v>
      </c>
      <c r="B84" t="s">
        <v>13</v>
      </c>
      <c r="C84" t="s">
        <v>96</v>
      </c>
      <c r="D84">
        <v>450</v>
      </c>
      <c r="E84">
        <v>113</v>
      </c>
      <c r="F84">
        <v>2000</v>
      </c>
      <c r="G84">
        <v>4053</v>
      </c>
      <c r="H84">
        <v>3292</v>
      </c>
      <c r="I84">
        <v>2574</v>
      </c>
      <c r="J84" t="s">
        <v>1</v>
      </c>
      <c r="K84" t="str">
        <f t="shared" si="7"/>
        <v>РКН 420, Л</v>
      </c>
      <c r="L84" t="str">
        <f t="shared" si="8"/>
        <v>Медно-алюминиевый конвектор Изотерм. Настенный. Подключение боковое. Левое. Высота=450 мм, длина=2000 мм, глубина=113 мм.</v>
      </c>
      <c r="M84">
        <f>Изотерм!$D84-100</f>
        <v>350</v>
      </c>
      <c r="N84" t="s">
        <v>2</v>
      </c>
      <c r="O84">
        <v>0</v>
      </c>
      <c r="P84" s="2" t="s">
        <v>126</v>
      </c>
    </row>
    <row r="85" spans="1:16" ht="15" customHeight="1" x14ac:dyDescent="0.25">
      <c r="A85" t="str">
        <f t="shared" si="6"/>
        <v>Изотерм, РКН 421</v>
      </c>
      <c r="B85" t="s">
        <v>13</v>
      </c>
      <c r="C85" t="s">
        <v>97</v>
      </c>
      <c r="D85">
        <v>450</v>
      </c>
      <c r="E85">
        <v>113</v>
      </c>
      <c r="F85">
        <v>2100</v>
      </c>
      <c r="G85">
        <v>4277</v>
      </c>
      <c r="H85">
        <v>3473</v>
      </c>
      <c r="I85">
        <v>2715</v>
      </c>
      <c r="J85" t="s">
        <v>1</v>
      </c>
      <c r="K85" t="str">
        <f t="shared" si="7"/>
        <v>РКН 421, Л</v>
      </c>
      <c r="L85" t="str">
        <f t="shared" si="8"/>
        <v>Медно-алюминиевый конвектор Изотерм. Настенный. Подключение боковое. Левое. Высота=450 мм, длина=2100 мм, глубина=113 мм.</v>
      </c>
      <c r="M85">
        <f>Изотерм!$D85-100</f>
        <v>350</v>
      </c>
      <c r="N85" t="s">
        <v>2</v>
      </c>
      <c r="O85">
        <v>0</v>
      </c>
      <c r="P85" s="2" t="s">
        <v>126</v>
      </c>
    </row>
    <row r="86" spans="1:16" ht="15" customHeight="1" x14ac:dyDescent="0.25">
      <c r="A86" t="str">
        <f t="shared" si="6"/>
        <v>Изотерм, РКН 422</v>
      </c>
      <c r="B86" t="s">
        <v>13</v>
      </c>
      <c r="C86" t="s">
        <v>98</v>
      </c>
      <c r="D86">
        <v>450</v>
      </c>
      <c r="E86">
        <v>113</v>
      </c>
      <c r="F86">
        <v>2200</v>
      </c>
      <c r="G86">
        <v>4500</v>
      </c>
      <c r="H86">
        <v>3655</v>
      </c>
      <c r="I86">
        <v>2857</v>
      </c>
      <c r="J86" t="s">
        <v>1</v>
      </c>
      <c r="K86" t="str">
        <f t="shared" si="7"/>
        <v>РКН 422, Л</v>
      </c>
      <c r="L86" t="str">
        <f t="shared" si="8"/>
        <v>Медно-алюминиевый конвектор Изотерм. Настенный. Подключение боковое. Левое. Высота=450 мм, длина=2200 мм, глубина=113 мм.</v>
      </c>
      <c r="M86">
        <f>Изотерм!$D86-100</f>
        <v>350</v>
      </c>
      <c r="N86" t="s">
        <v>2</v>
      </c>
      <c r="O86">
        <v>0</v>
      </c>
      <c r="P86" s="2" t="s">
        <v>126</v>
      </c>
    </row>
    <row r="87" spans="1:16" ht="15" customHeight="1" x14ac:dyDescent="0.25">
      <c r="A87" t="str">
        <f t="shared" si="6"/>
        <v>Изотерм, РКН 423</v>
      </c>
      <c r="B87" t="s">
        <v>13</v>
      </c>
      <c r="C87" t="s">
        <v>99</v>
      </c>
      <c r="D87">
        <v>450</v>
      </c>
      <c r="E87">
        <v>113</v>
      </c>
      <c r="F87">
        <v>2300</v>
      </c>
      <c r="G87">
        <v>4723</v>
      </c>
      <c r="H87">
        <v>3836</v>
      </c>
      <c r="I87">
        <v>2999</v>
      </c>
      <c r="J87" t="s">
        <v>1</v>
      </c>
      <c r="K87" t="str">
        <f t="shared" si="7"/>
        <v>РКН 423, Л</v>
      </c>
      <c r="L87" t="str">
        <f t="shared" si="8"/>
        <v>Медно-алюминиевый конвектор Изотерм. Настенный. Подключение боковое. Левое. Высота=450 мм, длина=2300 мм, глубина=113 мм.</v>
      </c>
      <c r="M87">
        <f>Изотерм!$D87-100</f>
        <v>350</v>
      </c>
      <c r="N87" t="s">
        <v>2</v>
      </c>
      <c r="O87">
        <v>0</v>
      </c>
      <c r="P87" s="2" t="s">
        <v>126</v>
      </c>
    </row>
    <row r="88" spans="1:16" ht="15" customHeight="1" x14ac:dyDescent="0.25">
      <c r="A88" t="str">
        <f t="shared" si="6"/>
        <v>Изотерм, РКН 424</v>
      </c>
      <c r="B88" t="s">
        <v>13</v>
      </c>
      <c r="C88" t="s">
        <v>100</v>
      </c>
      <c r="D88">
        <v>450</v>
      </c>
      <c r="E88">
        <v>113</v>
      </c>
      <c r="F88">
        <v>2400</v>
      </c>
      <c r="G88">
        <v>4947</v>
      </c>
      <c r="H88">
        <v>4017.0000000000005</v>
      </c>
      <c r="I88">
        <v>3141</v>
      </c>
      <c r="J88" t="s">
        <v>1</v>
      </c>
      <c r="K88" t="str">
        <f t="shared" si="7"/>
        <v>РКН 424, Л</v>
      </c>
      <c r="L88" t="str">
        <f t="shared" si="8"/>
        <v>Медно-алюминиевый конвектор Изотерм. Настенный. Подключение боковое. Левое. Высота=450 мм, длина=2400 мм, глубина=113 мм.</v>
      </c>
      <c r="M88">
        <f>Изотерм!$D88-100</f>
        <v>350</v>
      </c>
      <c r="N88" t="s">
        <v>2</v>
      </c>
      <c r="O88">
        <v>0</v>
      </c>
      <c r="P88" s="2" t="s">
        <v>126</v>
      </c>
    </row>
    <row r="89" spans="1:16" ht="15" customHeight="1" x14ac:dyDescent="0.25">
      <c r="A89" t="str">
        <f t="shared" si="6"/>
        <v>Изотерм, РКН 425</v>
      </c>
      <c r="B89" t="s">
        <v>13</v>
      </c>
      <c r="C89" t="s">
        <v>101</v>
      </c>
      <c r="D89">
        <v>450</v>
      </c>
      <c r="E89">
        <v>113</v>
      </c>
      <c r="F89">
        <v>2500</v>
      </c>
      <c r="G89">
        <v>5169</v>
      </c>
      <c r="H89">
        <v>4198</v>
      </c>
      <c r="I89">
        <v>3282</v>
      </c>
      <c r="J89" t="s">
        <v>1</v>
      </c>
      <c r="K89" t="str">
        <f t="shared" si="7"/>
        <v>РКН 425, Л</v>
      </c>
      <c r="L89" t="str">
        <f t="shared" si="8"/>
        <v>Медно-алюминиевый конвектор Изотерм. Настенный. Подключение боковое. Левое. Высота=450 мм, длина=2500 мм, глубина=113 мм.</v>
      </c>
      <c r="M89">
        <f>Изотерм!$D89-100</f>
        <v>350</v>
      </c>
      <c r="N89" t="s">
        <v>2</v>
      </c>
      <c r="O89">
        <v>0</v>
      </c>
      <c r="P89" s="2" t="s">
        <v>126</v>
      </c>
    </row>
    <row r="90" spans="1:16" ht="15" customHeight="1" x14ac:dyDescent="0.25">
      <c r="A90" t="str">
        <f t="shared" si="6"/>
        <v>Изотерм, РКН 604</v>
      </c>
      <c r="B90" t="s">
        <v>13</v>
      </c>
      <c r="C90" t="s">
        <v>102</v>
      </c>
      <c r="D90">
        <v>600</v>
      </c>
      <c r="E90">
        <v>113</v>
      </c>
      <c r="F90">
        <v>400</v>
      </c>
      <c r="G90">
        <v>590</v>
      </c>
      <c r="H90">
        <v>479</v>
      </c>
      <c r="I90">
        <v>375</v>
      </c>
      <c r="J90" t="s">
        <v>1</v>
      </c>
      <c r="K90" t="str">
        <f t="shared" si="7"/>
        <v>РКН 604, Л</v>
      </c>
      <c r="L90" t="str">
        <f t="shared" si="8"/>
        <v>Медно-алюминиевый конвектор Изотерм. Настенный. Подключение боковое. Левое. Высота=600 мм, длина=400 мм, глубина=113 мм.</v>
      </c>
      <c r="M90">
        <f>Изотерм!$D90-100</f>
        <v>500</v>
      </c>
      <c r="N90" t="s">
        <v>2</v>
      </c>
      <c r="O90">
        <v>0</v>
      </c>
      <c r="P90" s="2" t="s">
        <v>126</v>
      </c>
    </row>
    <row r="91" spans="1:16" ht="15" customHeight="1" x14ac:dyDescent="0.25">
      <c r="A91" t="str">
        <f t="shared" si="6"/>
        <v>Изотерм, РКН 605</v>
      </c>
      <c r="B91" t="s">
        <v>13</v>
      </c>
      <c r="C91" t="s">
        <v>103</v>
      </c>
      <c r="D91">
        <v>600</v>
      </c>
      <c r="E91">
        <v>113</v>
      </c>
      <c r="F91">
        <v>500</v>
      </c>
      <c r="G91">
        <v>824</v>
      </c>
      <c r="H91">
        <v>669</v>
      </c>
      <c r="I91">
        <v>523</v>
      </c>
      <c r="J91" t="s">
        <v>1</v>
      </c>
      <c r="K91" t="str">
        <f t="shared" si="7"/>
        <v>РКН 605, Л</v>
      </c>
      <c r="L91" t="str">
        <f t="shared" si="8"/>
        <v>Медно-алюминиевый конвектор Изотерм. Настенный. Подключение боковое. Левое. Высота=600 мм, длина=500 мм, глубина=113 мм.</v>
      </c>
      <c r="M91">
        <f>Изотерм!$D91-100</f>
        <v>500</v>
      </c>
      <c r="N91" t="s">
        <v>2</v>
      </c>
      <c r="O91">
        <v>0</v>
      </c>
      <c r="P91" s="2" t="s">
        <v>126</v>
      </c>
    </row>
    <row r="92" spans="1:16" ht="15" customHeight="1" x14ac:dyDescent="0.25">
      <c r="A92" t="str">
        <f t="shared" si="6"/>
        <v>Изотерм, РКН 606</v>
      </c>
      <c r="B92" t="s">
        <v>13</v>
      </c>
      <c r="C92" t="s">
        <v>104</v>
      </c>
      <c r="D92">
        <v>600</v>
      </c>
      <c r="E92">
        <v>113</v>
      </c>
      <c r="F92">
        <v>600</v>
      </c>
      <c r="G92">
        <v>1058</v>
      </c>
      <c r="H92">
        <v>859</v>
      </c>
      <c r="I92">
        <v>672</v>
      </c>
      <c r="J92" t="s">
        <v>1</v>
      </c>
      <c r="K92" t="str">
        <f t="shared" si="7"/>
        <v>РКН 606, Л</v>
      </c>
      <c r="L92" t="str">
        <f t="shared" si="8"/>
        <v>Медно-алюминиевый конвектор Изотерм. Настенный. Подключение боковое. Левое. Высота=600 мм, длина=600 мм, глубина=113 мм.</v>
      </c>
      <c r="M92">
        <f>Изотерм!$D92-100</f>
        <v>500</v>
      </c>
      <c r="N92" t="s">
        <v>2</v>
      </c>
      <c r="O92">
        <v>0</v>
      </c>
      <c r="P92" s="2" t="s">
        <v>126</v>
      </c>
    </row>
    <row r="93" spans="1:16" ht="15" customHeight="1" x14ac:dyDescent="0.25">
      <c r="A93" t="str">
        <f t="shared" si="6"/>
        <v>Изотерм, РКН 607</v>
      </c>
      <c r="B93" t="s">
        <v>13</v>
      </c>
      <c r="C93" t="s">
        <v>105</v>
      </c>
      <c r="D93">
        <v>600</v>
      </c>
      <c r="E93">
        <v>113</v>
      </c>
      <c r="F93">
        <v>700</v>
      </c>
      <c r="G93">
        <v>1292</v>
      </c>
      <c r="H93">
        <v>1049</v>
      </c>
      <c r="I93">
        <v>820</v>
      </c>
      <c r="J93" t="s">
        <v>1</v>
      </c>
      <c r="K93" t="str">
        <f t="shared" si="7"/>
        <v>РКН 607, Л</v>
      </c>
      <c r="L93" t="str">
        <f t="shared" si="8"/>
        <v>Медно-алюминиевый конвектор Изотерм. Настенный. Подключение боковое. Левое. Высота=600 мм, длина=700 мм, глубина=113 мм.</v>
      </c>
      <c r="M93">
        <f>Изотерм!$D93-100</f>
        <v>500</v>
      </c>
      <c r="N93" t="s">
        <v>2</v>
      </c>
      <c r="O93">
        <v>0</v>
      </c>
      <c r="P93" s="2" t="s">
        <v>126</v>
      </c>
    </row>
    <row r="94" spans="1:16" ht="15" customHeight="1" x14ac:dyDescent="0.25">
      <c r="A94" t="str">
        <f t="shared" si="6"/>
        <v>Изотерм, РКН 608</v>
      </c>
      <c r="B94" t="s">
        <v>13</v>
      </c>
      <c r="C94" t="s">
        <v>106</v>
      </c>
      <c r="D94">
        <v>600</v>
      </c>
      <c r="E94">
        <v>113</v>
      </c>
      <c r="F94">
        <v>800</v>
      </c>
      <c r="G94">
        <v>1533</v>
      </c>
      <c r="H94">
        <v>1245</v>
      </c>
      <c r="I94">
        <v>974</v>
      </c>
      <c r="J94" t="s">
        <v>1</v>
      </c>
      <c r="K94" t="str">
        <f t="shared" si="7"/>
        <v>РКН 608, Л</v>
      </c>
      <c r="L94" t="str">
        <f t="shared" si="8"/>
        <v>Медно-алюминиевый конвектор Изотерм. Настенный. Подключение боковое. Левое. Высота=600 мм, длина=800 мм, глубина=113 мм.</v>
      </c>
      <c r="M94">
        <f>Изотерм!$D94-100</f>
        <v>500</v>
      </c>
      <c r="N94" t="s">
        <v>2</v>
      </c>
      <c r="O94">
        <v>0</v>
      </c>
      <c r="P94" s="2" t="s">
        <v>126</v>
      </c>
    </row>
    <row r="95" spans="1:16" ht="15" customHeight="1" x14ac:dyDescent="0.25">
      <c r="A95" t="str">
        <f t="shared" si="6"/>
        <v>Изотерм, РКН 609</v>
      </c>
      <c r="B95" t="s">
        <v>13</v>
      </c>
      <c r="C95" t="s">
        <v>107</v>
      </c>
      <c r="D95">
        <v>600</v>
      </c>
      <c r="E95">
        <v>113</v>
      </c>
      <c r="F95">
        <v>900</v>
      </c>
      <c r="G95">
        <v>1774</v>
      </c>
      <c r="H95">
        <v>1441</v>
      </c>
      <c r="I95">
        <v>1126</v>
      </c>
      <c r="J95" t="s">
        <v>1</v>
      </c>
      <c r="K95" t="str">
        <f t="shared" si="7"/>
        <v>РКН 609, Л</v>
      </c>
      <c r="L95" t="str">
        <f t="shared" si="8"/>
        <v>Медно-алюминиевый конвектор Изотерм. Настенный. Подключение боковое. Левое. Высота=600 мм, длина=900 мм, глубина=113 мм.</v>
      </c>
      <c r="M95">
        <f>Изотерм!$D95-100</f>
        <v>500</v>
      </c>
      <c r="N95" t="s">
        <v>2</v>
      </c>
      <c r="O95">
        <v>0</v>
      </c>
      <c r="P95" s="2" t="s">
        <v>126</v>
      </c>
    </row>
    <row r="96" spans="1:16" ht="15" customHeight="1" x14ac:dyDescent="0.25">
      <c r="A96" t="str">
        <f t="shared" si="6"/>
        <v>Изотерм, РКН 610</v>
      </c>
      <c r="B96" t="s">
        <v>13</v>
      </c>
      <c r="C96" t="s">
        <v>108</v>
      </c>
      <c r="D96">
        <v>600</v>
      </c>
      <c r="E96">
        <v>113</v>
      </c>
      <c r="F96">
        <v>1000</v>
      </c>
      <c r="G96">
        <v>2016</v>
      </c>
      <c r="H96">
        <v>1637</v>
      </c>
      <c r="I96">
        <v>1280</v>
      </c>
      <c r="J96" t="s">
        <v>1</v>
      </c>
      <c r="K96" t="str">
        <f t="shared" si="7"/>
        <v>РКН 610, Л</v>
      </c>
      <c r="L96" t="str">
        <f t="shared" si="8"/>
        <v>Медно-алюминиевый конвектор Изотерм. Настенный. Подключение боковое. Левое. Высота=600 мм, длина=1000 мм, глубина=113 мм.</v>
      </c>
      <c r="M96">
        <f>Изотерм!$D96-100</f>
        <v>500</v>
      </c>
      <c r="N96" t="s">
        <v>2</v>
      </c>
      <c r="O96">
        <v>0</v>
      </c>
      <c r="P96" s="2" t="s">
        <v>126</v>
      </c>
    </row>
    <row r="97" spans="1:16" ht="15" customHeight="1" x14ac:dyDescent="0.25">
      <c r="A97" t="str">
        <f t="shared" si="6"/>
        <v>Изотерм, РКН 611</v>
      </c>
      <c r="B97" t="s">
        <v>13</v>
      </c>
      <c r="C97" t="s">
        <v>109</v>
      </c>
      <c r="D97">
        <v>600</v>
      </c>
      <c r="E97">
        <v>113</v>
      </c>
      <c r="F97">
        <v>1100</v>
      </c>
      <c r="G97">
        <v>2261</v>
      </c>
      <c r="H97">
        <v>1836</v>
      </c>
      <c r="I97">
        <v>1436</v>
      </c>
      <c r="J97" t="s">
        <v>1</v>
      </c>
      <c r="K97" t="str">
        <f t="shared" si="7"/>
        <v>РКН 611, Л</v>
      </c>
      <c r="L97" t="str">
        <f t="shared" si="8"/>
        <v>Медно-алюминиевый конвектор Изотерм. Настенный. Подключение боковое. Левое. Высота=600 мм, длина=1100 мм, глубина=113 мм.</v>
      </c>
      <c r="M97">
        <f>Изотерм!$D97-100</f>
        <v>500</v>
      </c>
      <c r="N97" t="s">
        <v>2</v>
      </c>
      <c r="O97">
        <v>0</v>
      </c>
      <c r="P97" s="2" t="s">
        <v>126</v>
      </c>
    </row>
    <row r="98" spans="1:16" ht="15" customHeight="1" x14ac:dyDescent="0.25">
      <c r="A98" t="str">
        <f t="shared" ref="A98:A111" si="9">CONCATENATE(B98,", ",C98)</f>
        <v>Изотерм, РКН 612</v>
      </c>
      <c r="B98" t="s">
        <v>13</v>
      </c>
      <c r="C98" t="s">
        <v>110</v>
      </c>
      <c r="D98">
        <v>600</v>
      </c>
      <c r="E98">
        <v>113</v>
      </c>
      <c r="F98">
        <v>1200</v>
      </c>
      <c r="G98">
        <v>2500</v>
      </c>
      <c r="H98">
        <v>2029.9999999999998</v>
      </c>
      <c r="I98">
        <v>1587</v>
      </c>
      <c r="J98" t="s">
        <v>1</v>
      </c>
      <c r="K98" t="str">
        <f t="shared" ref="K98:K111" si="10">CONCATENATE(C98,", Л")</f>
        <v>РКН 612, Л</v>
      </c>
      <c r="L98" t="str">
        <f t="shared" ref="L98:L111" si="11">CONCATENATE("Медно-алюминиевый конвектор Изотерм. Настенный. Подключение боковое. Левое. Высота=",D98, " мм, длина=",F98, " мм, глубина=",E98," мм.")</f>
        <v>Медно-алюминиевый конвектор Изотерм. Настенный. Подключение боковое. Левое. Высота=600 мм, длина=1200 мм, глубина=113 мм.</v>
      </c>
      <c r="M98">
        <f>Изотерм!$D98-100</f>
        <v>500</v>
      </c>
      <c r="N98" t="s">
        <v>2</v>
      </c>
      <c r="O98">
        <v>0</v>
      </c>
      <c r="P98" s="2" t="s">
        <v>126</v>
      </c>
    </row>
    <row r="99" spans="1:16" ht="15" customHeight="1" x14ac:dyDescent="0.25">
      <c r="A99" t="str">
        <f t="shared" si="9"/>
        <v>Изотерм, РКН 613</v>
      </c>
      <c r="B99" t="s">
        <v>13</v>
      </c>
      <c r="C99" t="s">
        <v>111</v>
      </c>
      <c r="D99">
        <v>600</v>
      </c>
      <c r="E99">
        <v>113</v>
      </c>
      <c r="F99">
        <v>1300</v>
      </c>
      <c r="G99">
        <v>2752</v>
      </c>
      <c r="H99">
        <v>2235</v>
      </c>
      <c r="I99">
        <v>1747</v>
      </c>
      <c r="J99" t="s">
        <v>1</v>
      </c>
      <c r="K99" t="str">
        <f t="shared" si="10"/>
        <v>РКН 613, Л</v>
      </c>
      <c r="L99" t="str">
        <f t="shared" si="11"/>
        <v>Медно-алюминиевый конвектор Изотерм. Настенный. Подключение боковое. Левое. Высота=600 мм, длина=1300 мм, глубина=113 мм.</v>
      </c>
      <c r="M99">
        <f>Изотерм!$D99-100</f>
        <v>500</v>
      </c>
      <c r="N99" t="s">
        <v>2</v>
      </c>
      <c r="O99">
        <v>0</v>
      </c>
      <c r="P99" s="2" t="s">
        <v>126</v>
      </c>
    </row>
    <row r="100" spans="1:16" ht="15" customHeight="1" x14ac:dyDescent="0.25">
      <c r="A100" t="str">
        <f t="shared" si="9"/>
        <v>Изотерм, РКН 614</v>
      </c>
      <c r="B100" t="s">
        <v>13</v>
      </c>
      <c r="C100" t="s">
        <v>112</v>
      </c>
      <c r="D100">
        <v>600</v>
      </c>
      <c r="E100">
        <v>113</v>
      </c>
      <c r="F100">
        <v>1400</v>
      </c>
      <c r="G100">
        <v>2998</v>
      </c>
      <c r="H100">
        <v>2435</v>
      </c>
      <c r="I100">
        <v>1904</v>
      </c>
      <c r="J100" t="s">
        <v>1</v>
      </c>
      <c r="K100" t="str">
        <f t="shared" si="10"/>
        <v>РКН 614, Л</v>
      </c>
      <c r="L100" t="str">
        <f t="shared" si="11"/>
        <v>Медно-алюминиевый конвектор Изотерм. Настенный. Подключение боковое. Левое. Высота=600 мм, длина=1400 мм, глубина=113 мм.</v>
      </c>
      <c r="M100">
        <f>Изотерм!$D100-100</f>
        <v>500</v>
      </c>
      <c r="N100" t="s">
        <v>2</v>
      </c>
      <c r="O100">
        <v>0</v>
      </c>
      <c r="P100" s="2" t="s">
        <v>126</v>
      </c>
    </row>
    <row r="101" spans="1:16" ht="15" customHeight="1" x14ac:dyDescent="0.25">
      <c r="A101" t="str">
        <f t="shared" si="9"/>
        <v>Изотерм, РКН 615</v>
      </c>
      <c r="B101" t="s">
        <v>13</v>
      </c>
      <c r="C101" t="s">
        <v>113</v>
      </c>
      <c r="D101">
        <v>600</v>
      </c>
      <c r="E101">
        <v>113</v>
      </c>
      <c r="F101">
        <v>1500</v>
      </c>
      <c r="G101">
        <v>3244</v>
      </c>
      <c r="H101">
        <v>2635</v>
      </c>
      <c r="I101">
        <v>2060</v>
      </c>
      <c r="J101" t="s">
        <v>1</v>
      </c>
      <c r="K101" t="str">
        <f t="shared" si="10"/>
        <v>РКН 615, Л</v>
      </c>
      <c r="L101" t="str">
        <f t="shared" si="11"/>
        <v>Медно-алюминиевый конвектор Изотерм. Настенный. Подключение боковое. Левое. Высота=600 мм, длина=1500 мм, глубина=113 мм.</v>
      </c>
      <c r="M101">
        <f>Изотерм!$D101-100</f>
        <v>500</v>
      </c>
      <c r="N101" t="s">
        <v>2</v>
      </c>
      <c r="O101">
        <v>0</v>
      </c>
      <c r="P101" s="2" t="s">
        <v>126</v>
      </c>
    </row>
    <row r="102" spans="1:16" ht="15" customHeight="1" x14ac:dyDescent="0.25">
      <c r="A102" t="str">
        <f t="shared" si="9"/>
        <v>Изотерм, РКН 616</v>
      </c>
      <c r="B102" t="s">
        <v>13</v>
      </c>
      <c r="C102" t="s">
        <v>114</v>
      </c>
      <c r="D102">
        <v>600</v>
      </c>
      <c r="E102">
        <v>113</v>
      </c>
      <c r="F102">
        <v>1600</v>
      </c>
      <c r="G102">
        <v>3490</v>
      </c>
      <c r="H102">
        <v>2834</v>
      </c>
      <c r="I102">
        <v>2216</v>
      </c>
      <c r="J102" t="s">
        <v>1</v>
      </c>
      <c r="K102" t="str">
        <f t="shared" si="10"/>
        <v>РКН 616, Л</v>
      </c>
      <c r="L102" t="str">
        <f t="shared" si="11"/>
        <v>Медно-алюминиевый конвектор Изотерм. Настенный. Подключение боковое. Левое. Высота=600 мм, длина=1600 мм, глубина=113 мм.</v>
      </c>
      <c r="M102">
        <f>Изотерм!$D102-100</f>
        <v>500</v>
      </c>
      <c r="N102" t="s">
        <v>2</v>
      </c>
      <c r="O102">
        <v>0</v>
      </c>
      <c r="P102" s="2" t="s">
        <v>126</v>
      </c>
    </row>
    <row r="103" spans="1:16" ht="15" customHeight="1" x14ac:dyDescent="0.25">
      <c r="A103" t="str">
        <f t="shared" si="9"/>
        <v>Изотерм, РКН 617</v>
      </c>
      <c r="B103" t="s">
        <v>13</v>
      </c>
      <c r="C103" t="s">
        <v>115</v>
      </c>
      <c r="D103">
        <v>600</v>
      </c>
      <c r="E103">
        <v>113</v>
      </c>
      <c r="F103">
        <v>1700</v>
      </c>
      <c r="G103">
        <v>3736</v>
      </c>
      <c r="H103">
        <v>3034</v>
      </c>
      <c r="I103">
        <v>2372</v>
      </c>
      <c r="J103" t="s">
        <v>1</v>
      </c>
      <c r="K103" t="str">
        <f t="shared" si="10"/>
        <v>РКН 617, Л</v>
      </c>
      <c r="L103" t="str">
        <f t="shared" si="11"/>
        <v>Медно-алюминиевый конвектор Изотерм. Настенный. Подключение боковое. Левое. Высота=600 мм, длина=1700 мм, глубина=113 мм.</v>
      </c>
      <c r="M103">
        <f>Изотерм!$D103-100</f>
        <v>500</v>
      </c>
      <c r="N103" t="s">
        <v>2</v>
      </c>
      <c r="O103">
        <v>0</v>
      </c>
      <c r="P103" s="2" t="s">
        <v>126</v>
      </c>
    </row>
    <row r="104" spans="1:16" ht="15" customHeight="1" x14ac:dyDescent="0.25">
      <c r="A104" t="str">
        <f t="shared" si="9"/>
        <v>Изотерм, РКН 618</v>
      </c>
      <c r="B104" t="s">
        <v>13</v>
      </c>
      <c r="C104" t="s">
        <v>116</v>
      </c>
      <c r="D104">
        <v>600</v>
      </c>
      <c r="E104">
        <v>113</v>
      </c>
      <c r="F104">
        <v>1800</v>
      </c>
      <c r="G104">
        <v>3981</v>
      </c>
      <c r="H104">
        <v>3233</v>
      </c>
      <c r="I104">
        <v>2528</v>
      </c>
      <c r="J104" t="s">
        <v>1</v>
      </c>
      <c r="K104" t="str">
        <f t="shared" si="10"/>
        <v>РКН 618, Л</v>
      </c>
      <c r="L104" t="str">
        <f t="shared" si="11"/>
        <v>Медно-алюминиевый конвектор Изотерм. Настенный. Подключение боковое. Левое. Высота=600 мм, длина=1800 мм, глубина=113 мм.</v>
      </c>
      <c r="M104">
        <f>Изотерм!$D104-100</f>
        <v>500</v>
      </c>
      <c r="N104" t="s">
        <v>2</v>
      </c>
      <c r="O104">
        <v>0</v>
      </c>
      <c r="P104" s="2" t="s">
        <v>126</v>
      </c>
    </row>
    <row r="105" spans="1:16" ht="15" customHeight="1" x14ac:dyDescent="0.25">
      <c r="A105" t="str">
        <f t="shared" si="9"/>
        <v>Изотерм, РКН 619</v>
      </c>
      <c r="B105" t="s">
        <v>13</v>
      </c>
      <c r="C105" t="s">
        <v>117</v>
      </c>
      <c r="D105">
        <v>600</v>
      </c>
      <c r="E105">
        <v>113</v>
      </c>
      <c r="F105">
        <v>1900</v>
      </c>
      <c r="G105">
        <v>4227</v>
      </c>
      <c r="H105">
        <v>3433</v>
      </c>
      <c r="I105">
        <v>2684</v>
      </c>
      <c r="J105" t="s">
        <v>1</v>
      </c>
      <c r="K105" t="str">
        <f t="shared" si="10"/>
        <v>РКН 619, Л</v>
      </c>
      <c r="L105" t="str">
        <f t="shared" si="11"/>
        <v>Медно-алюминиевый конвектор Изотерм. Настенный. Подключение боковое. Левое. Высота=600 мм, длина=1900 мм, глубина=113 мм.</v>
      </c>
      <c r="M105">
        <f>Изотерм!$D105-100</f>
        <v>500</v>
      </c>
      <c r="N105" t="s">
        <v>2</v>
      </c>
      <c r="O105">
        <v>0</v>
      </c>
      <c r="P105" s="2" t="s">
        <v>126</v>
      </c>
    </row>
    <row r="106" spans="1:16" ht="15" customHeight="1" x14ac:dyDescent="0.25">
      <c r="A106" t="str">
        <f t="shared" si="9"/>
        <v>Изотерм, РКН 620</v>
      </c>
      <c r="B106" t="s">
        <v>13</v>
      </c>
      <c r="C106" t="s">
        <v>118</v>
      </c>
      <c r="D106">
        <v>600</v>
      </c>
      <c r="E106">
        <v>113</v>
      </c>
      <c r="F106">
        <v>2000</v>
      </c>
      <c r="G106">
        <v>4473</v>
      </c>
      <c r="H106">
        <v>3633</v>
      </c>
      <c r="I106">
        <v>2840</v>
      </c>
      <c r="J106" t="s">
        <v>1</v>
      </c>
      <c r="K106" t="str">
        <f t="shared" si="10"/>
        <v>РКН 620, Л</v>
      </c>
      <c r="L106" t="str">
        <f t="shared" si="11"/>
        <v>Медно-алюминиевый конвектор Изотерм. Настенный. Подключение боковое. Левое. Высота=600 мм, длина=2000 мм, глубина=113 мм.</v>
      </c>
      <c r="M106">
        <f>Изотерм!$D106-100</f>
        <v>500</v>
      </c>
      <c r="N106" t="s">
        <v>2</v>
      </c>
      <c r="O106">
        <v>0</v>
      </c>
      <c r="P106" s="2" t="s">
        <v>126</v>
      </c>
    </row>
    <row r="107" spans="1:16" ht="15" customHeight="1" x14ac:dyDescent="0.25">
      <c r="A107" t="str">
        <f t="shared" si="9"/>
        <v>Изотерм, РКН 621</v>
      </c>
      <c r="B107" t="s">
        <v>13</v>
      </c>
      <c r="C107" t="s">
        <v>119</v>
      </c>
      <c r="D107">
        <v>600</v>
      </c>
      <c r="E107">
        <v>113</v>
      </c>
      <c r="F107">
        <v>2100</v>
      </c>
      <c r="G107">
        <v>4719</v>
      </c>
      <c r="H107">
        <v>3832</v>
      </c>
      <c r="I107">
        <v>2996</v>
      </c>
      <c r="J107" t="s">
        <v>1</v>
      </c>
      <c r="K107" t="str">
        <f t="shared" si="10"/>
        <v>РКН 621, Л</v>
      </c>
      <c r="L107" t="str">
        <f t="shared" si="11"/>
        <v>Медно-алюминиевый конвектор Изотерм. Настенный. Подключение боковое. Левое. Высота=600 мм, длина=2100 мм, глубина=113 мм.</v>
      </c>
      <c r="M107">
        <f>Изотерм!$D107-100</f>
        <v>500</v>
      </c>
      <c r="N107" t="s">
        <v>2</v>
      </c>
      <c r="O107">
        <v>0</v>
      </c>
      <c r="P107" s="2" t="s">
        <v>126</v>
      </c>
    </row>
    <row r="108" spans="1:16" ht="15" customHeight="1" x14ac:dyDescent="0.25">
      <c r="A108" t="str">
        <f t="shared" si="9"/>
        <v>Изотерм, РКН 622</v>
      </c>
      <c r="B108" t="s">
        <v>13</v>
      </c>
      <c r="C108" t="s">
        <v>120</v>
      </c>
      <c r="D108">
        <v>600</v>
      </c>
      <c r="E108">
        <v>113</v>
      </c>
      <c r="F108">
        <v>2200</v>
      </c>
      <c r="G108">
        <v>4965</v>
      </c>
      <c r="H108">
        <v>4032</v>
      </c>
      <c r="I108">
        <v>3152</v>
      </c>
      <c r="J108" t="s">
        <v>1</v>
      </c>
      <c r="K108" t="str">
        <f t="shared" si="10"/>
        <v>РКН 622, Л</v>
      </c>
      <c r="L108" t="str">
        <f t="shared" si="11"/>
        <v>Медно-алюминиевый конвектор Изотерм. Настенный. Подключение боковое. Левое. Высота=600 мм, длина=2200 мм, глубина=113 мм.</v>
      </c>
      <c r="M108">
        <f>Изотерм!$D108-100</f>
        <v>500</v>
      </c>
      <c r="N108" t="s">
        <v>2</v>
      </c>
      <c r="O108">
        <v>0</v>
      </c>
      <c r="P108" s="2" t="s">
        <v>126</v>
      </c>
    </row>
    <row r="109" spans="1:16" ht="15" customHeight="1" x14ac:dyDescent="0.25">
      <c r="A109" t="str">
        <f t="shared" si="9"/>
        <v>Изотерм, РКН 623</v>
      </c>
      <c r="B109" t="s">
        <v>13</v>
      </c>
      <c r="C109" t="s">
        <v>121</v>
      </c>
      <c r="D109">
        <v>600</v>
      </c>
      <c r="E109">
        <v>113</v>
      </c>
      <c r="F109">
        <v>2300</v>
      </c>
      <c r="G109">
        <v>5210</v>
      </c>
      <c r="H109">
        <v>4231</v>
      </c>
      <c r="I109">
        <v>3308</v>
      </c>
      <c r="J109" t="s">
        <v>1</v>
      </c>
      <c r="K109" t="str">
        <f t="shared" si="10"/>
        <v>РКН 623, Л</v>
      </c>
      <c r="L109" t="str">
        <f t="shared" si="11"/>
        <v>Медно-алюминиевый конвектор Изотерм. Настенный. Подключение боковое. Левое. Высота=600 мм, длина=2300 мм, глубина=113 мм.</v>
      </c>
      <c r="M109">
        <f>Изотерм!$D109-100</f>
        <v>500</v>
      </c>
      <c r="N109" t="s">
        <v>2</v>
      </c>
      <c r="O109">
        <v>0</v>
      </c>
      <c r="P109" s="2" t="s">
        <v>126</v>
      </c>
    </row>
    <row r="110" spans="1:16" ht="15" customHeight="1" x14ac:dyDescent="0.25">
      <c r="A110" t="str">
        <f t="shared" si="9"/>
        <v>Изотерм, РКН 624</v>
      </c>
      <c r="B110" t="s">
        <v>13</v>
      </c>
      <c r="C110" t="s">
        <v>122</v>
      </c>
      <c r="D110">
        <v>600</v>
      </c>
      <c r="E110">
        <v>113</v>
      </c>
      <c r="F110">
        <v>2400</v>
      </c>
      <c r="G110">
        <v>5455</v>
      </c>
      <c r="H110">
        <v>4430</v>
      </c>
      <c r="I110">
        <v>3464</v>
      </c>
      <c r="J110" t="s">
        <v>1</v>
      </c>
      <c r="K110" t="str">
        <f t="shared" si="10"/>
        <v>РКН 624, Л</v>
      </c>
      <c r="L110" t="str">
        <f t="shared" si="11"/>
        <v>Медно-алюминиевый конвектор Изотерм. Настенный. Подключение боковое. Левое. Высота=600 мм, длина=2400 мм, глубина=113 мм.</v>
      </c>
      <c r="M110">
        <f>Изотерм!$D110-100</f>
        <v>500</v>
      </c>
      <c r="N110" t="s">
        <v>2</v>
      </c>
      <c r="O110">
        <v>0</v>
      </c>
      <c r="P110" s="2" t="s">
        <v>126</v>
      </c>
    </row>
    <row r="111" spans="1:16" ht="15" customHeight="1" x14ac:dyDescent="0.25">
      <c r="A111" t="str">
        <f t="shared" si="9"/>
        <v>Изотерм, РКН 625</v>
      </c>
      <c r="B111" t="s">
        <v>13</v>
      </c>
      <c r="C111" t="s">
        <v>123</v>
      </c>
      <c r="D111">
        <v>600</v>
      </c>
      <c r="E111">
        <v>113</v>
      </c>
      <c r="F111">
        <v>2500</v>
      </c>
      <c r="G111">
        <v>5700</v>
      </c>
      <c r="H111">
        <v>4629</v>
      </c>
      <c r="I111">
        <v>3619</v>
      </c>
      <c r="J111" t="s">
        <v>1</v>
      </c>
      <c r="K111" t="str">
        <f t="shared" si="10"/>
        <v>РКН 625, Л</v>
      </c>
      <c r="L111" t="str">
        <f t="shared" si="11"/>
        <v>Медно-алюминиевый конвектор Изотерм. Настенный. Подключение боковое. Левое. Высота=600 мм, длина=2500 мм, глубина=113 мм.</v>
      </c>
      <c r="M111">
        <f>Изотерм!$D111-100</f>
        <v>500</v>
      </c>
      <c r="N111" t="s">
        <v>2</v>
      </c>
      <c r="O111">
        <v>0</v>
      </c>
      <c r="P111" s="2" t="s">
        <v>126</v>
      </c>
    </row>
    <row r="112" spans="1:16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</sheetData>
  <phoneticPr fontId="1" type="noConversion"/>
  <hyperlinks>
    <hyperlink ref="P2" r:id="rId1" xr:uid="{E38B4D61-B3CF-41F5-8436-4653DDEE4F7D}"/>
    <hyperlink ref="P3:P111" r:id="rId2" display="https://isoterm.ru/product/nastennye-konvektory/izoterm-klassicheskaya-lineyka-konvektorov/" xr:uid="{87314FC8-5116-400B-A450-D3EDF0A0BC0A}"/>
  </hyperlinks>
  <pageMargins left="0.7" right="0.7" top="0.75" bottom="0.75" header="0.3" footer="0.3"/>
  <pageSetup paperSize="9" orientation="portrait" horizontalDpi="300" verticalDpi="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2019-10-22T06:30:11Z</dcterms:modified>
</cp:coreProperties>
</file>